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F85D128C-DF4D-47A1-A354-EBD099010F7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J131" i="1" l="1"/>
  <c r="G131" i="1"/>
  <c r="H131" i="1"/>
  <c r="I131" i="1"/>
  <c r="K131" i="1"/>
  <c r="L131" i="1"/>
  <c r="F110" i="1"/>
  <c r="L105" i="1"/>
  <c r="J105" i="1"/>
  <c r="G105" i="1"/>
  <c r="I105" i="1"/>
  <c r="H105" i="1"/>
  <c r="F105" i="1"/>
  <c r="G55" i="1" l="1"/>
  <c r="I55" i="1"/>
  <c r="H55" i="1"/>
  <c r="B178" i="1" l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I167" i="1"/>
  <c r="I178" i="1" s="1"/>
  <c r="H167" i="1"/>
  <c r="G167" i="1"/>
  <c r="F167" i="1"/>
  <c r="B160" i="1"/>
  <c r="A160" i="1"/>
  <c r="L159" i="1"/>
  <c r="J159" i="1"/>
  <c r="I159" i="1"/>
  <c r="H159" i="1"/>
  <c r="G159" i="1"/>
  <c r="F159" i="1"/>
  <c r="B150" i="1"/>
  <c r="A150" i="1"/>
  <c r="L149" i="1"/>
  <c r="J149" i="1"/>
  <c r="I149" i="1"/>
  <c r="I160" i="1" s="1"/>
  <c r="H149" i="1"/>
  <c r="G149" i="1"/>
  <c r="F149" i="1"/>
  <c r="B142" i="1"/>
  <c r="A142" i="1"/>
  <c r="L141" i="1"/>
  <c r="L142" i="1" s="1"/>
  <c r="J141" i="1"/>
  <c r="J142" i="1" s="1"/>
  <c r="I141" i="1"/>
  <c r="H141" i="1"/>
  <c r="G141" i="1"/>
  <c r="G142" i="1" s="1"/>
  <c r="F141" i="1"/>
  <c r="B132" i="1"/>
  <c r="A132" i="1"/>
  <c r="F131" i="1"/>
  <c r="B124" i="1"/>
  <c r="A124" i="1"/>
  <c r="L123" i="1"/>
  <c r="J123" i="1"/>
  <c r="I123" i="1"/>
  <c r="H123" i="1"/>
  <c r="G123" i="1"/>
  <c r="F123" i="1"/>
  <c r="B114" i="1"/>
  <c r="A114" i="1"/>
  <c r="L113" i="1"/>
  <c r="J113" i="1"/>
  <c r="J124" i="1" s="1"/>
  <c r="I113" i="1"/>
  <c r="H113" i="1"/>
  <c r="G113" i="1"/>
  <c r="F124" i="1"/>
  <c r="B106" i="1"/>
  <c r="A106" i="1"/>
  <c r="I106" i="1"/>
  <c r="G106" i="1"/>
  <c r="B98" i="1"/>
  <c r="A98" i="1"/>
  <c r="L106" i="1"/>
  <c r="J106" i="1"/>
  <c r="H106" i="1"/>
  <c r="F106" i="1"/>
  <c r="B92" i="1"/>
  <c r="A92" i="1"/>
  <c r="L91" i="1"/>
  <c r="J91" i="1"/>
  <c r="I91" i="1"/>
  <c r="H91" i="1"/>
  <c r="G91" i="1"/>
  <c r="F91" i="1"/>
  <c r="B82" i="1"/>
  <c r="A82" i="1"/>
  <c r="L81" i="1"/>
  <c r="J81" i="1"/>
  <c r="I81" i="1"/>
  <c r="H81" i="1"/>
  <c r="H92" i="1" s="1"/>
  <c r="G81" i="1"/>
  <c r="F81" i="1"/>
  <c r="F92" i="1" s="1"/>
  <c r="B74" i="1"/>
  <c r="A74" i="1"/>
  <c r="L73" i="1"/>
  <c r="J73" i="1"/>
  <c r="I73" i="1"/>
  <c r="H73" i="1"/>
  <c r="G73" i="1"/>
  <c r="F73" i="1"/>
  <c r="B64" i="1"/>
  <c r="A64" i="1"/>
  <c r="L63" i="1"/>
  <c r="J63" i="1"/>
  <c r="I63" i="1"/>
  <c r="H63" i="1"/>
  <c r="H74" i="1" s="1"/>
  <c r="G63" i="1"/>
  <c r="F63" i="1"/>
  <c r="F74" i="1" s="1"/>
  <c r="B56" i="1"/>
  <c r="A56" i="1"/>
  <c r="L55" i="1"/>
  <c r="J55" i="1"/>
  <c r="F55" i="1"/>
  <c r="B47" i="1"/>
  <c r="A47" i="1"/>
  <c r="L46" i="1"/>
  <c r="J46" i="1"/>
  <c r="I46" i="1"/>
  <c r="I56" i="1" s="1"/>
  <c r="H46" i="1"/>
  <c r="H56" i="1" s="1"/>
  <c r="G46" i="1"/>
  <c r="G56" i="1" s="1"/>
  <c r="F46" i="1"/>
  <c r="B41" i="1"/>
  <c r="A41" i="1"/>
  <c r="L40" i="1"/>
  <c r="J40" i="1"/>
  <c r="I40" i="1"/>
  <c r="H40" i="1"/>
  <c r="G40" i="1"/>
  <c r="F40" i="1"/>
  <c r="B31" i="1"/>
  <c r="A31" i="1"/>
  <c r="L30" i="1"/>
  <c r="J30" i="1"/>
  <c r="I30" i="1"/>
  <c r="I41" i="1" s="1"/>
  <c r="H30" i="1"/>
  <c r="G30" i="1"/>
  <c r="F30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G12" i="1"/>
  <c r="F12" i="1"/>
  <c r="H178" i="1" l="1"/>
  <c r="G178" i="1"/>
  <c r="J160" i="1"/>
  <c r="H160" i="1"/>
  <c r="L160" i="1"/>
  <c r="G160" i="1"/>
  <c r="F160" i="1"/>
  <c r="L124" i="1"/>
  <c r="H124" i="1"/>
  <c r="G124" i="1"/>
  <c r="L92" i="1"/>
  <c r="G92" i="1"/>
  <c r="I92" i="1"/>
  <c r="G74" i="1"/>
  <c r="I74" i="1"/>
  <c r="L74" i="1"/>
  <c r="F56" i="1"/>
  <c r="J41" i="1"/>
  <c r="H41" i="1"/>
  <c r="G41" i="1"/>
  <c r="F41" i="1"/>
  <c r="J23" i="1"/>
  <c r="H23" i="1"/>
  <c r="F23" i="1"/>
  <c r="G23" i="1"/>
  <c r="F178" i="1"/>
  <c r="I124" i="1"/>
  <c r="J92" i="1"/>
  <c r="J74" i="1"/>
  <c r="L41" i="1"/>
  <c r="L23" i="1"/>
  <c r="L56" i="1"/>
  <c r="J178" i="1"/>
  <c r="F142" i="1"/>
  <c r="J56" i="1"/>
  <c r="I142" i="1"/>
  <c r="H142" i="1"/>
  <c r="I179" i="1" l="1"/>
  <c r="H179" i="1"/>
  <c r="G179" i="1"/>
  <c r="L179" i="1"/>
  <c r="F179" i="1"/>
  <c r="J179" i="1"/>
</calcChain>
</file>

<file path=xl/sharedStrings.xml><?xml version="1.0" encoding="utf-8"?>
<sst xmlns="http://schemas.openxmlformats.org/spreadsheetml/2006/main" count="372" uniqueCount="148">
  <si>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</si>
  <si>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</si>
  <si>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</si>
  <si>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</si>
  <si>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</si>
  <si>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</si>
  <si>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</si>
  <si>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</si>
  <si>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</si>
  <si>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</si>
  <si>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</si>
  <si>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</si>
  <si>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</si>
  <si>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</si>
  <si>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</si>
  <si>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</si>
  <si>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</si>
  <si>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</si>
  <si>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</si>
  <si>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</si>
  <si>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</si>
  <si>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</si>
  <si>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</si>
  <si>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</si>
  <si>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</si>
  <si>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</si>
  <si>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</si>
  <si>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</si>
  <si>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</si>
  <si>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</si>
  <si>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</si>
  <si>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</si>
  <si>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</si>
  <si>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</si>
  <si>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</si>
  <si>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</si>
  <si>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</si>
  <si>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Скрынникова </t>
  </si>
  <si>
    <t>директор</t>
  </si>
  <si>
    <t>МОАУ " СОШ №32"</t>
  </si>
  <si>
    <t>Чай с молоком</t>
  </si>
  <si>
    <t>Хлеб пшеничный</t>
  </si>
  <si>
    <t>495 СБР 2013</t>
  </si>
  <si>
    <t>108 СБР 2013</t>
  </si>
  <si>
    <t>Каша гречневая рассыпчатая</t>
  </si>
  <si>
    <t>Компот из кураги</t>
  </si>
  <si>
    <t>Хлеб ржаной</t>
  </si>
  <si>
    <t>237 СБР 2013</t>
  </si>
  <si>
    <t>638 СБР 2004</t>
  </si>
  <si>
    <t>109 СБР 2013</t>
  </si>
  <si>
    <t>Чай с сахаром</t>
  </si>
  <si>
    <t xml:space="preserve">Хлеб пшеничный </t>
  </si>
  <si>
    <t>493 СБР 2013</t>
  </si>
  <si>
    <t xml:space="preserve">согласовал </t>
  </si>
  <si>
    <t>Винегрет овощной (без лука)</t>
  </si>
  <si>
    <t>Котлеты рубленые из птицы с овощами</t>
  </si>
  <si>
    <t>Т.Т.К. № 7</t>
  </si>
  <si>
    <t>Котлеты домашние</t>
  </si>
  <si>
    <t>Компот из смеси сухофруктов</t>
  </si>
  <si>
    <t>271 СБР 2011</t>
  </si>
  <si>
    <t>508 СБР 2013</t>
  </si>
  <si>
    <t>Чай апельсиновый</t>
  </si>
  <si>
    <t>Рассольник Ленинградский</t>
  </si>
  <si>
    <t>132 СБР 2004</t>
  </si>
  <si>
    <t>76 СБР 2013</t>
  </si>
  <si>
    <t>Салат из свеклы с изюмом или черносливом</t>
  </si>
  <si>
    <t>52 СБР 2013</t>
  </si>
  <si>
    <t>Компот из свежего яблока</t>
  </si>
  <si>
    <t>631 СБР 2004</t>
  </si>
  <si>
    <t>Хлеб пшеничный в\с</t>
  </si>
  <si>
    <t>Суп картофельный с макаронными изделиями</t>
  </si>
  <si>
    <t>147 СБР 2013</t>
  </si>
  <si>
    <t>Яйца вареные, сыр (порциями), каша "Дружба"</t>
  </si>
  <si>
    <t>300 СБР 2013     15 СБР 2011 260 СБР 2013</t>
  </si>
  <si>
    <t>Борщ с капустой и картофелем</t>
  </si>
  <si>
    <t>128 СБР 2013</t>
  </si>
  <si>
    <t>"Колобки" мясные с овощами с соусом, рагу овощное (3 вариант)</t>
  </si>
  <si>
    <t>Фруктовый чай</t>
  </si>
  <si>
    <t>Т.Т.К. № 23 541 СБР 2004(3в)</t>
  </si>
  <si>
    <t>Т.Т.К. № 4</t>
  </si>
  <si>
    <t>Салат из белокочанной капусты с морковью</t>
  </si>
  <si>
    <t>Каша вязкая пшеничная</t>
  </si>
  <si>
    <t>4 СБР 2013</t>
  </si>
  <si>
    <t>510 СБР 2004</t>
  </si>
  <si>
    <t>Тефтели 1 вариант, макаронные изделия отварные</t>
  </si>
  <si>
    <t>461в1СБР2004 291 СБР 2013</t>
  </si>
  <si>
    <t>Т.Т.К. №  3</t>
  </si>
  <si>
    <t>Салат картофельный с зеленым горошком</t>
  </si>
  <si>
    <t>Курочка с рисом по домашнему</t>
  </si>
  <si>
    <t>65 СБР 2013</t>
  </si>
  <si>
    <t>Т.Т.К. № 16</t>
  </si>
  <si>
    <t>Котлеты рубленые из птицы с овощами, каша вязкая (гречневая)</t>
  </si>
  <si>
    <t>Т.Т.К. № 7  510 СБР 2004</t>
  </si>
  <si>
    <t>Щи из свежей капусты с картофелем, гренки из пшеничного хлеба</t>
  </si>
  <si>
    <t>Котлеты рыбные любительские с маслом сливочным</t>
  </si>
  <si>
    <t>Картофельное пюре</t>
  </si>
  <si>
    <t>142 СБР 2013 170 СБР 2013</t>
  </si>
  <si>
    <t>346 СБР 2013 105 СБР 2013</t>
  </si>
  <si>
    <t>429 СБР 2013</t>
  </si>
  <si>
    <t>Гуляш из птицы, рис припущенный</t>
  </si>
  <si>
    <t>Т.Т.К. № 9  415 СБР 2013</t>
  </si>
  <si>
    <t>Салат картофельный с огурцами солеными</t>
  </si>
  <si>
    <t>Суп картофельный с крупой</t>
  </si>
  <si>
    <t>Биточки</t>
  </si>
  <si>
    <t>Каша перловая рассыпчатая с овощами</t>
  </si>
  <si>
    <t>Кисель из концентрата плодового или ягодного</t>
  </si>
  <si>
    <t>66 СБР 2013</t>
  </si>
  <si>
    <t>138 СБР 2013</t>
  </si>
  <si>
    <t>381 СБР 2013</t>
  </si>
  <si>
    <t>503 СБР 2013</t>
  </si>
  <si>
    <t>Сыр (порциями), бутерброд с джемом или повидлом, каша пшенная вязкая</t>
  </si>
  <si>
    <t>Кофейный напиток с молоком (2-й вариант)</t>
  </si>
  <si>
    <t>15 СБР 2011       2 СБР 2004 258 СБР 2013</t>
  </si>
  <si>
    <t>259 СБР 2001</t>
  </si>
  <si>
    <t>Куриные шарики в соусе</t>
  </si>
  <si>
    <t>Картофель, запеченный в сметанном соусе</t>
  </si>
  <si>
    <t>Т.Т.К. № 13</t>
  </si>
  <si>
    <t>202 СБР 2013</t>
  </si>
  <si>
    <t>Салат из свеклы отварной, курочка с рисом по-домашнему</t>
  </si>
  <si>
    <t>50 СБР 2013 Т.Т.К. № 16</t>
  </si>
  <si>
    <t>Салат овощной с зеленым горошком</t>
  </si>
  <si>
    <t>Щи из свежей капусты с картофелем со сметаной</t>
  </si>
  <si>
    <t>"Колбаски" мясные с овощами с соусом</t>
  </si>
  <si>
    <t>69 СБР 2013</t>
  </si>
  <si>
    <t>142 СБР 2013 479 СБР 2013</t>
  </si>
  <si>
    <t>Т.Т.К. № 23</t>
  </si>
  <si>
    <t>Котлеты рыбные любительские, картофельное пюре</t>
  </si>
  <si>
    <t>Фруктовый чай с яблоком</t>
  </si>
  <si>
    <t>346 СБР 2013 429 СБР 2013</t>
  </si>
  <si>
    <t>Т.Т.К. № 5</t>
  </si>
  <si>
    <t>Винегрет овощной</t>
  </si>
  <si>
    <t>Суп картофельный с бобовыми (1 вариант), гренки из пшеничного хлеба</t>
  </si>
  <si>
    <t>Гуляш из свинины</t>
  </si>
  <si>
    <t>Макаронные изделия отварные</t>
  </si>
  <si>
    <t>Компот из яблок с лимоном</t>
  </si>
  <si>
    <t>144 СБР 2013 170 СБР 2013</t>
  </si>
  <si>
    <t>401 СБР 1996</t>
  </si>
  <si>
    <t>516 СБР 2004</t>
  </si>
  <si>
    <t>256 СБР 2001</t>
  </si>
  <si>
    <t>Тефтели 2 варинт, каша ячневая рассыпчатая</t>
  </si>
  <si>
    <t>462в2СБР2004 508 СБР 2004</t>
  </si>
  <si>
    <t>Салат из белокочанной капусты с морковью и яблоком</t>
  </si>
  <si>
    <t>Суп из овощей с фасолью</t>
  </si>
  <si>
    <t>Рагу из птицы</t>
  </si>
  <si>
    <t>3 СБР 2013</t>
  </si>
  <si>
    <t>143 СБР 2013</t>
  </si>
  <si>
    <t>407 СБР 2013</t>
  </si>
  <si>
    <t>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</si>
</sst>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Arial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Arial"/>
    </font>
    <font>
      <b/>
      <sz val="10"/>
      <color theme="1"/>
      <name val="Arial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3" fillId="5" borderId="0" xfId="0" applyFont="1" applyFill="1"/>
    <xf numFmtId="0" fontId="7" fillId="5" borderId="0" xfId="0" applyFont="1" applyFill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0" fillId="4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right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10" fillId="0" borderId="1" xfId="0" applyFont="1" applyBorder="1" applyAlignment="1" applyProtection="1">
      <alignment horizontal="right" vertical="top"/>
      <protection locked="0"/>
    </xf>
    <xf numFmtId="0" fontId="0" fillId="0" borderId="1" xfId="0" applyBorder="1" applyAlignment="1">
      <alignment vertical="top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right" vertical="top"/>
      <protection locked="0"/>
    </xf>
    <xf numFmtId="0" fontId="3" fillId="0" borderId="1" xfId="0" applyFont="1" applyBorder="1" applyAlignment="1">
      <alignment horizontal="center" vertical="top"/>
    </xf>
    <xf numFmtId="0" fontId="3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0" fillId="4" borderId="3" xfId="0" applyFill="1" applyBorder="1" applyAlignment="1" applyProtection="1">
      <alignment vertical="top" wrapText="1"/>
      <protection locked="0"/>
    </xf>
    <xf numFmtId="0" fontId="7" fillId="0" borderId="1" xfId="0" applyFont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4" borderId="1" xfId="0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alignment horizontal="center" vertical="top" wrapText="1"/>
      <protection locked="0"/>
    </xf>
    <xf numFmtId="0" fontId="0" fillId="4" borderId="5" xfId="0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>
      <alignment horizontal="left" vertical="top" wrapText="1"/>
    </xf>
    <xf numFmtId="0" fontId="4" fillId="0" borderId="2" xfId="0" applyFont="1" applyBorder="1" applyAlignment="1" applyProtection="1">
      <alignment horizontal="right" vertical="top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9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G170" sqref="G17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6" t="s">
        <v>7</v>
      </c>
      <c r="B1" s="17"/>
      <c r="C1" s="36" t="s">
        <v>39</v>
      </c>
      <c r="D1" s="37"/>
      <c r="E1" s="37"/>
      <c r="F1" s="18" t="s">
        <v>53</v>
      </c>
      <c r="G1" s="17" t="s">
        <v>16</v>
      </c>
      <c r="H1" s="38" t="s">
        <v>38</v>
      </c>
      <c r="I1" s="38"/>
      <c r="J1" s="38"/>
      <c r="K1" s="38"/>
      <c r="L1" s="17"/>
    </row>
    <row r="2" spans="1:12" ht="18" x14ac:dyDescent="0.2">
      <c r="A2" s="24" t="s">
        <v>6</v>
      </c>
      <c r="B2" s="17"/>
      <c r="C2" s="17"/>
      <c r="D2" s="16"/>
      <c r="E2" s="17"/>
      <c r="F2" s="17"/>
      <c r="G2" s="17" t="s">
        <v>17</v>
      </c>
      <c r="H2" s="38" t="s">
        <v>37</v>
      </c>
      <c r="I2" s="38"/>
      <c r="J2" s="38"/>
      <c r="K2" s="38"/>
      <c r="L2" s="17"/>
    </row>
    <row r="3" spans="1:12" ht="17.25" customHeight="1" x14ac:dyDescent="0.2">
      <c r="A3" s="25" t="s">
        <v>8</v>
      </c>
      <c r="B3" s="17"/>
      <c r="C3" s="17"/>
      <c r="D3" s="25"/>
      <c r="E3" s="7" t="s">
        <v>9</v>
      </c>
      <c r="F3" s="17"/>
      <c r="G3" s="17" t="s">
        <v>18</v>
      </c>
      <c r="H3" s="10">
        <v>6</v>
      </c>
      <c r="I3" s="10">
        <v>11</v>
      </c>
      <c r="J3" s="10">
        <v>2023</v>
      </c>
      <c r="K3" s="16"/>
      <c r="L3" s="17"/>
    </row>
    <row r="4" spans="1:12" x14ac:dyDescent="0.2">
      <c r="A4" s="17"/>
      <c r="B4" s="17"/>
      <c r="C4" s="17"/>
      <c r="D4" s="25"/>
      <c r="E4" s="17"/>
      <c r="F4" s="17"/>
      <c r="G4" s="17"/>
      <c r="H4" s="19" t="s">
        <v>34</v>
      </c>
      <c r="I4" s="19" t="s">
        <v>35</v>
      </c>
      <c r="J4" s="19" t="s">
        <v>36</v>
      </c>
      <c r="K4" s="17"/>
      <c r="L4" s="17"/>
    </row>
    <row r="5" spans="1:12" ht="33.75" x14ac:dyDescent="0.2">
      <c r="A5" s="20" t="s">
        <v>14</v>
      </c>
      <c r="B5" s="20" t="s">
        <v>15</v>
      </c>
      <c r="C5" s="20" t="s">
        <v>0</v>
      </c>
      <c r="D5" s="20" t="s">
        <v>13</v>
      </c>
      <c r="E5" s="20" t="s">
        <v>12</v>
      </c>
      <c r="F5" s="67" t="s">
        <v>32</v>
      </c>
      <c r="G5" s="67" t="s">
        <v>1</v>
      </c>
      <c r="H5" s="67" t="s">
        <v>2</v>
      </c>
      <c r="I5" s="67" t="s">
        <v>3</v>
      </c>
      <c r="J5" s="67" t="s">
        <v>10</v>
      </c>
      <c r="K5" s="67" t="s">
        <v>11</v>
      </c>
      <c r="L5" s="67" t="s">
        <v>33</v>
      </c>
    </row>
    <row r="6" spans="1:12" ht="75" x14ac:dyDescent="0.2">
      <c r="A6" s="21">
        <v>1</v>
      </c>
      <c r="B6" s="21">
        <v>1</v>
      </c>
      <c r="C6" s="43" t="s">
        <v>19</v>
      </c>
      <c r="D6" s="43" t="s">
        <v>20</v>
      </c>
      <c r="E6" s="27" t="s">
        <v>72</v>
      </c>
      <c r="F6" s="69">
        <v>233</v>
      </c>
      <c r="G6" s="69">
        <v>12.8</v>
      </c>
      <c r="H6" s="69">
        <v>18.899999999999999</v>
      </c>
      <c r="I6" s="69">
        <v>28.8</v>
      </c>
      <c r="J6" s="69">
        <v>337.3</v>
      </c>
      <c r="K6" s="69" t="s">
        <v>73</v>
      </c>
      <c r="L6" s="69">
        <v>54.58</v>
      </c>
    </row>
    <row r="7" spans="1:12" ht="30" x14ac:dyDescent="0.2">
      <c r="A7" s="21"/>
      <c r="B7" s="21"/>
      <c r="C7" s="43"/>
      <c r="D7" s="43" t="s">
        <v>21</v>
      </c>
      <c r="E7" s="27" t="s">
        <v>40</v>
      </c>
      <c r="F7" s="69">
        <v>200</v>
      </c>
      <c r="G7" s="69">
        <v>1.5</v>
      </c>
      <c r="H7" s="69">
        <v>1.3</v>
      </c>
      <c r="I7" s="69">
        <v>15.9</v>
      </c>
      <c r="J7" s="69">
        <v>81</v>
      </c>
      <c r="K7" s="69" t="s">
        <v>42</v>
      </c>
      <c r="L7" s="69">
        <v>8.67</v>
      </c>
    </row>
    <row r="8" spans="1:12" ht="30" x14ac:dyDescent="0.2">
      <c r="A8" s="21"/>
      <c r="B8" s="21"/>
      <c r="C8" s="43"/>
      <c r="D8" s="43" t="s">
        <v>22</v>
      </c>
      <c r="E8" s="27" t="s">
        <v>51</v>
      </c>
      <c r="F8" s="69">
        <v>69</v>
      </c>
      <c r="G8" s="69">
        <v>5.24</v>
      </c>
      <c r="H8" s="69">
        <v>0.55000000000000004</v>
      </c>
      <c r="I8" s="69">
        <v>33.950000000000003</v>
      </c>
      <c r="J8" s="69">
        <v>162.15</v>
      </c>
      <c r="K8" s="69" t="s">
        <v>43</v>
      </c>
      <c r="L8" s="69">
        <v>2.5499999999999998</v>
      </c>
    </row>
    <row r="9" spans="1:12" ht="15" x14ac:dyDescent="0.25">
      <c r="A9" s="21"/>
      <c r="B9" s="21"/>
      <c r="C9" s="26"/>
      <c r="D9" s="26"/>
      <c r="E9" s="27"/>
      <c r="F9" s="69"/>
      <c r="G9" s="69"/>
      <c r="H9" s="69"/>
      <c r="I9" s="69"/>
      <c r="J9" s="69"/>
      <c r="K9" s="9"/>
      <c r="L9" s="69"/>
    </row>
    <row r="10" spans="1:12" ht="15" x14ac:dyDescent="0.25">
      <c r="A10" s="21"/>
      <c r="B10" s="21"/>
      <c r="C10" s="26"/>
      <c r="D10" s="28"/>
      <c r="E10" s="8"/>
      <c r="F10" s="9"/>
      <c r="G10" s="9"/>
      <c r="H10" s="9"/>
      <c r="I10" s="9"/>
      <c r="J10" s="9"/>
      <c r="K10" s="9"/>
      <c r="L10" s="9"/>
    </row>
    <row r="11" spans="1:12" ht="15" x14ac:dyDescent="0.25">
      <c r="A11" s="21"/>
      <c r="B11" s="21"/>
      <c r="C11" s="26"/>
      <c r="D11" s="28"/>
      <c r="E11" s="8"/>
      <c r="F11" s="9"/>
      <c r="G11" s="9"/>
      <c r="H11" s="9"/>
      <c r="I11" s="9"/>
      <c r="J11" s="9"/>
      <c r="K11" s="9"/>
      <c r="L11" s="9"/>
    </row>
    <row r="12" spans="1:12" ht="15" x14ac:dyDescent="0.25">
      <c r="A12" s="21"/>
      <c r="B12" s="21"/>
      <c r="C12" s="26"/>
      <c r="D12" s="4" t="s">
        <v>31</v>
      </c>
      <c r="E12" s="3"/>
      <c r="F12" s="5">
        <f>SUM(F6:F11)</f>
        <v>502</v>
      </c>
      <c r="G12" s="5">
        <f>SUM(G6:G11)</f>
        <v>19.54</v>
      </c>
      <c r="H12" s="5">
        <f>SUM(H6:H11)</f>
        <v>20.75</v>
      </c>
      <c r="I12" s="5">
        <f>SUM(I6:I11)</f>
        <v>78.650000000000006</v>
      </c>
      <c r="J12" s="5">
        <f>SUM(J6:J11)</f>
        <v>580.45000000000005</v>
      </c>
      <c r="K12" s="5"/>
      <c r="L12" s="5">
        <f>SUM(L6:L11)</f>
        <v>65.8</v>
      </c>
    </row>
    <row r="13" spans="1:12" ht="30" x14ac:dyDescent="0.25">
      <c r="A13" s="21">
        <f>A6</f>
        <v>1</v>
      </c>
      <c r="B13" s="21">
        <f>B6</f>
        <v>1</v>
      </c>
      <c r="C13" s="26" t="s">
        <v>23</v>
      </c>
      <c r="D13" s="43" t="s">
        <v>24</v>
      </c>
      <c r="E13" s="27" t="s">
        <v>54</v>
      </c>
      <c r="F13" s="69">
        <v>60</v>
      </c>
      <c r="G13" s="69">
        <v>0.78</v>
      </c>
      <c r="H13" s="69">
        <v>6.48</v>
      </c>
      <c r="I13" s="69">
        <v>4.08</v>
      </c>
      <c r="J13" s="69">
        <v>78</v>
      </c>
      <c r="K13" s="69" t="s">
        <v>64</v>
      </c>
      <c r="L13" s="69">
        <v>9.39</v>
      </c>
    </row>
    <row r="14" spans="1:12" ht="30" x14ac:dyDescent="0.25">
      <c r="A14" s="21"/>
      <c r="B14" s="21"/>
      <c r="C14" s="26"/>
      <c r="D14" s="43" t="s">
        <v>25</v>
      </c>
      <c r="E14" s="27" t="s">
        <v>74</v>
      </c>
      <c r="F14" s="69">
        <v>200</v>
      </c>
      <c r="G14" s="69">
        <v>1.46</v>
      </c>
      <c r="H14" s="69">
        <v>4</v>
      </c>
      <c r="I14" s="69">
        <v>8.52</v>
      </c>
      <c r="J14" s="69">
        <v>76</v>
      </c>
      <c r="K14" s="69" t="s">
        <v>75</v>
      </c>
      <c r="L14" s="69">
        <v>7.63</v>
      </c>
    </row>
    <row r="15" spans="1:12" ht="15" x14ac:dyDescent="0.25">
      <c r="A15" s="21"/>
      <c r="B15" s="21"/>
      <c r="C15" s="26"/>
      <c r="D15" s="43" t="s">
        <v>26</v>
      </c>
      <c r="E15" s="27" t="s">
        <v>55</v>
      </c>
      <c r="F15" s="69">
        <v>90</v>
      </c>
      <c r="G15" s="69">
        <v>9.48</v>
      </c>
      <c r="H15" s="69">
        <v>9.4700000000000006</v>
      </c>
      <c r="I15" s="69">
        <v>11</v>
      </c>
      <c r="J15" s="69">
        <v>154</v>
      </c>
      <c r="K15" s="69" t="s">
        <v>56</v>
      </c>
      <c r="L15" s="69">
        <v>45.89</v>
      </c>
    </row>
    <row r="16" spans="1:12" ht="30" x14ac:dyDescent="0.25">
      <c r="A16" s="21"/>
      <c r="B16" s="21"/>
      <c r="C16" s="26"/>
      <c r="D16" s="43" t="s">
        <v>27</v>
      </c>
      <c r="E16" s="27" t="s">
        <v>44</v>
      </c>
      <c r="F16" s="69">
        <v>160</v>
      </c>
      <c r="G16" s="69">
        <v>9.1199999999999992</v>
      </c>
      <c r="H16" s="69">
        <v>8.3699999999999992</v>
      </c>
      <c r="I16" s="69">
        <v>39.549999999999997</v>
      </c>
      <c r="J16" s="69">
        <v>270</v>
      </c>
      <c r="K16" s="69" t="s">
        <v>47</v>
      </c>
      <c r="L16" s="69">
        <v>21.06</v>
      </c>
    </row>
    <row r="17" spans="1:12" ht="30" x14ac:dyDescent="0.25">
      <c r="A17" s="21"/>
      <c r="B17" s="21"/>
      <c r="C17" s="26"/>
      <c r="D17" s="43" t="s">
        <v>28</v>
      </c>
      <c r="E17" s="27" t="s">
        <v>67</v>
      </c>
      <c r="F17" s="69">
        <v>180</v>
      </c>
      <c r="G17" s="69">
        <v>0.54</v>
      </c>
      <c r="H17" s="69">
        <v>0</v>
      </c>
      <c r="I17" s="69">
        <v>42</v>
      </c>
      <c r="J17" s="69">
        <v>164</v>
      </c>
      <c r="K17" s="69" t="s">
        <v>68</v>
      </c>
      <c r="L17" s="69">
        <v>7.68</v>
      </c>
    </row>
    <row r="18" spans="1:12" ht="30" x14ac:dyDescent="0.25">
      <c r="A18" s="21"/>
      <c r="B18" s="21"/>
      <c r="C18" s="26"/>
      <c r="D18" s="43" t="s">
        <v>29</v>
      </c>
      <c r="E18" s="27" t="s">
        <v>41</v>
      </c>
      <c r="F18" s="69">
        <v>33</v>
      </c>
      <c r="G18" s="69">
        <v>2.5099999999999998</v>
      </c>
      <c r="H18" s="69">
        <v>0.26</v>
      </c>
      <c r="I18" s="69">
        <v>16.239999999999998</v>
      </c>
      <c r="J18" s="69">
        <v>77.55</v>
      </c>
      <c r="K18" s="69" t="s">
        <v>43</v>
      </c>
      <c r="L18" s="69">
        <v>1.22</v>
      </c>
    </row>
    <row r="19" spans="1:12" ht="30" x14ac:dyDescent="0.25">
      <c r="A19" s="21"/>
      <c r="B19" s="21"/>
      <c r="C19" s="26"/>
      <c r="D19" s="43" t="s">
        <v>30</v>
      </c>
      <c r="E19" s="27" t="s">
        <v>46</v>
      </c>
      <c r="F19" s="69">
        <v>30</v>
      </c>
      <c r="G19" s="69">
        <v>1.98</v>
      </c>
      <c r="H19" s="69">
        <v>0.36</v>
      </c>
      <c r="I19" s="69">
        <v>10.02</v>
      </c>
      <c r="J19" s="69">
        <v>52.2</v>
      </c>
      <c r="K19" s="69" t="s">
        <v>49</v>
      </c>
      <c r="L19" s="69">
        <v>0.93</v>
      </c>
    </row>
    <row r="20" spans="1:12" ht="15" x14ac:dyDescent="0.25">
      <c r="A20" s="21"/>
      <c r="B20" s="21"/>
      <c r="C20" s="26"/>
      <c r="D20" s="45"/>
      <c r="E20" s="27"/>
      <c r="F20" s="69"/>
      <c r="G20" s="69"/>
      <c r="H20" s="69"/>
      <c r="I20" s="69"/>
      <c r="J20" s="69"/>
      <c r="K20" s="9"/>
      <c r="L20" s="69"/>
    </row>
    <row r="21" spans="1:12" ht="15" x14ac:dyDescent="0.25">
      <c r="A21" s="21"/>
      <c r="B21" s="21"/>
      <c r="C21" s="26"/>
      <c r="D21" s="45"/>
      <c r="E21" s="8"/>
      <c r="F21" s="9"/>
      <c r="G21" s="9"/>
      <c r="H21" s="9"/>
      <c r="I21" s="9"/>
      <c r="J21" s="9"/>
      <c r="K21" s="9"/>
      <c r="L21" s="9"/>
    </row>
    <row r="22" spans="1:12" ht="15" x14ac:dyDescent="0.25">
      <c r="A22" s="21"/>
      <c r="B22" s="21"/>
      <c r="C22" s="26"/>
      <c r="D22" s="4" t="s">
        <v>31</v>
      </c>
      <c r="E22" s="3"/>
      <c r="F22" s="5">
        <f>SUM(F13:F21)</f>
        <v>753</v>
      </c>
      <c r="G22" s="5">
        <f t="shared" ref="G22:J22" si="0">SUM(G13:G21)</f>
        <v>25.87</v>
      </c>
      <c r="H22" s="5">
        <f t="shared" si="0"/>
        <v>28.94</v>
      </c>
      <c r="I22" s="5">
        <f t="shared" si="0"/>
        <v>131.41</v>
      </c>
      <c r="J22" s="5">
        <f t="shared" si="0"/>
        <v>871.75</v>
      </c>
      <c r="K22" s="5"/>
      <c r="L22" s="5">
        <f t="shared" ref="L22" si="1">SUM(L13:L21)</f>
        <v>93.800000000000011</v>
      </c>
    </row>
    <row r="23" spans="1:12" ht="15" x14ac:dyDescent="0.2">
      <c r="A23" s="6">
        <f>A6</f>
        <v>1</v>
      </c>
      <c r="B23" s="6">
        <f>B6</f>
        <v>1</v>
      </c>
      <c r="C23" s="39" t="s">
        <v>4</v>
      </c>
      <c r="D23" s="40"/>
      <c r="E23" s="22"/>
      <c r="F23" s="23">
        <f>F12+F22</f>
        <v>1255</v>
      </c>
      <c r="G23" s="23">
        <f t="shared" ref="G23:J23" si="2">G12+G22</f>
        <v>45.41</v>
      </c>
      <c r="H23" s="23">
        <f t="shared" si="2"/>
        <v>49.69</v>
      </c>
      <c r="I23" s="23">
        <f t="shared" si="2"/>
        <v>210.06</v>
      </c>
      <c r="J23" s="23">
        <f t="shared" si="2"/>
        <v>1452.2</v>
      </c>
      <c r="K23" s="23"/>
      <c r="L23" s="23">
        <f t="shared" ref="L23" si="3">L12+L22</f>
        <v>159.60000000000002</v>
      </c>
    </row>
    <row r="24" spans="1:12" ht="60" x14ac:dyDescent="0.25">
      <c r="A24" s="21">
        <v>1</v>
      </c>
      <c r="B24" s="21">
        <v>2</v>
      </c>
      <c r="C24" s="26" t="s">
        <v>19</v>
      </c>
      <c r="D24" s="43" t="s">
        <v>20</v>
      </c>
      <c r="E24" s="27" t="s">
        <v>76</v>
      </c>
      <c r="F24" s="69">
        <v>290</v>
      </c>
      <c r="G24" s="69">
        <v>11.77</v>
      </c>
      <c r="H24" s="69">
        <v>20.65</v>
      </c>
      <c r="I24" s="69">
        <v>35.35</v>
      </c>
      <c r="J24" s="69">
        <v>377.9</v>
      </c>
      <c r="K24" s="69" t="s">
        <v>78</v>
      </c>
      <c r="L24" s="69">
        <v>55.74</v>
      </c>
    </row>
    <row r="25" spans="1:12" ht="15" x14ac:dyDescent="0.25">
      <c r="A25" s="21"/>
      <c r="B25" s="21"/>
      <c r="C25" s="26"/>
      <c r="D25" s="43" t="s">
        <v>21</v>
      </c>
      <c r="E25" s="27" t="s">
        <v>77</v>
      </c>
      <c r="F25" s="69">
        <v>200</v>
      </c>
      <c r="G25" s="69">
        <v>0</v>
      </c>
      <c r="H25" s="69">
        <v>0</v>
      </c>
      <c r="I25" s="69">
        <v>19.63</v>
      </c>
      <c r="J25" s="69">
        <v>73.45</v>
      </c>
      <c r="K25" s="69" t="s">
        <v>79</v>
      </c>
      <c r="L25" s="69">
        <v>7.81</v>
      </c>
    </row>
    <row r="26" spans="1:12" ht="30" x14ac:dyDescent="0.25">
      <c r="A26" s="21"/>
      <c r="B26" s="21"/>
      <c r="C26" s="26"/>
      <c r="D26" s="43" t="s">
        <v>22</v>
      </c>
      <c r="E26" s="27" t="s">
        <v>51</v>
      </c>
      <c r="F26" s="69">
        <v>60</v>
      </c>
      <c r="G26" s="69">
        <v>4.58</v>
      </c>
      <c r="H26" s="69">
        <v>0.48</v>
      </c>
      <c r="I26" s="69">
        <v>29.52</v>
      </c>
      <c r="J26" s="69">
        <v>141</v>
      </c>
      <c r="K26" s="69" t="s">
        <v>43</v>
      </c>
      <c r="L26" s="69">
        <v>2.25</v>
      </c>
    </row>
    <row r="27" spans="1:12" ht="15" x14ac:dyDescent="0.25">
      <c r="A27" s="21"/>
      <c r="B27" s="21"/>
      <c r="C27" s="26"/>
      <c r="D27" s="43"/>
      <c r="E27" s="27"/>
      <c r="F27" s="69"/>
      <c r="G27" s="69"/>
      <c r="H27" s="69"/>
      <c r="I27" s="69"/>
      <c r="J27" s="69"/>
      <c r="K27" s="9"/>
      <c r="L27" s="69"/>
    </row>
    <row r="28" spans="1:12" ht="15" x14ac:dyDescent="0.25">
      <c r="A28" s="21"/>
      <c r="B28" s="21"/>
      <c r="C28" s="26"/>
      <c r="D28" s="45"/>
      <c r="E28" s="8"/>
      <c r="F28" s="9"/>
      <c r="G28" s="9"/>
      <c r="H28" s="9"/>
      <c r="I28" s="9"/>
      <c r="J28" s="9"/>
      <c r="K28" s="9"/>
      <c r="L28" s="9"/>
    </row>
    <row r="29" spans="1:12" ht="15" x14ac:dyDescent="0.25">
      <c r="A29" s="21"/>
      <c r="B29" s="21"/>
      <c r="C29" s="26"/>
      <c r="D29" s="45"/>
      <c r="E29" s="8"/>
      <c r="F29" s="9"/>
      <c r="G29" s="9"/>
      <c r="H29" s="9"/>
      <c r="I29" s="9"/>
      <c r="J29" s="9"/>
      <c r="K29" s="9"/>
      <c r="L29" s="9"/>
    </row>
    <row r="30" spans="1:12" ht="15" x14ac:dyDescent="0.25">
      <c r="A30" s="21"/>
      <c r="B30" s="21"/>
      <c r="C30" s="26"/>
      <c r="D30" s="4" t="s">
        <v>31</v>
      </c>
      <c r="E30" s="3"/>
      <c r="F30" s="5">
        <f>SUM(F24:F29)</f>
        <v>550</v>
      </c>
      <c r="G30" s="5">
        <f>SUM(G24:G29)</f>
        <v>16.350000000000001</v>
      </c>
      <c r="H30" s="5">
        <f>SUM(H24:H29)</f>
        <v>21.13</v>
      </c>
      <c r="I30" s="5">
        <f>SUM(I24:I29)</f>
        <v>84.5</v>
      </c>
      <c r="J30" s="5">
        <f>SUM(J24:J29)</f>
        <v>592.34999999999991</v>
      </c>
      <c r="K30" s="5"/>
      <c r="L30" s="5">
        <f>SUM(L24:L29)</f>
        <v>65.800000000000011</v>
      </c>
    </row>
    <row r="31" spans="1:12" ht="30" x14ac:dyDescent="0.25">
      <c r="A31" s="21">
        <f>A24</f>
        <v>1</v>
      </c>
      <c r="B31" s="21">
        <f>B24</f>
        <v>2</v>
      </c>
      <c r="C31" s="26" t="s">
        <v>23</v>
      </c>
      <c r="D31" s="43" t="s">
        <v>24</v>
      </c>
      <c r="E31" s="27" t="s">
        <v>80</v>
      </c>
      <c r="F31" s="69">
        <v>70</v>
      </c>
      <c r="G31" s="69">
        <v>1.1200000000000001</v>
      </c>
      <c r="H31" s="69">
        <v>7.07</v>
      </c>
      <c r="I31" s="69">
        <v>6.72</v>
      </c>
      <c r="J31" s="69">
        <v>95.2</v>
      </c>
      <c r="K31" s="69" t="s">
        <v>82</v>
      </c>
      <c r="L31" s="69">
        <v>6.34</v>
      </c>
    </row>
    <row r="32" spans="1:12" ht="30" x14ac:dyDescent="0.25">
      <c r="A32" s="21"/>
      <c r="B32" s="21"/>
      <c r="C32" s="26"/>
      <c r="D32" s="43" t="s">
        <v>25</v>
      </c>
      <c r="E32" s="27" t="s">
        <v>70</v>
      </c>
      <c r="F32" s="69">
        <v>200</v>
      </c>
      <c r="G32" s="69">
        <v>2.16</v>
      </c>
      <c r="H32" s="69">
        <v>2.2799999999999998</v>
      </c>
      <c r="I32" s="69">
        <v>15.06</v>
      </c>
      <c r="J32" s="69">
        <v>89</v>
      </c>
      <c r="K32" s="69" t="s">
        <v>71</v>
      </c>
      <c r="L32" s="69">
        <v>6.17</v>
      </c>
    </row>
    <row r="33" spans="1:12" ht="30" x14ac:dyDescent="0.25">
      <c r="A33" s="21"/>
      <c r="B33" s="21"/>
      <c r="C33" s="26"/>
      <c r="D33" s="43" t="s">
        <v>26</v>
      </c>
      <c r="E33" s="27" t="s">
        <v>57</v>
      </c>
      <c r="F33" s="69">
        <v>90</v>
      </c>
      <c r="G33" s="69">
        <v>12.2</v>
      </c>
      <c r="H33" s="69">
        <v>14.31</v>
      </c>
      <c r="I33" s="69">
        <v>9.09</v>
      </c>
      <c r="J33" s="69">
        <v>214</v>
      </c>
      <c r="K33" s="69" t="s">
        <v>59</v>
      </c>
      <c r="L33" s="69">
        <v>54.45</v>
      </c>
    </row>
    <row r="34" spans="1:12" ht="30" x14ac:dyDescent="0.25">
      <c r="A34" s="21"/>
      <c r="B34" s="21"/>
      <c r="C34" s="26"/>
      <c r="D34" s="43" t="s">
        <v>27</v>
      </c>
      <c r="E34" s="27" t="s">
        <v>81</v>
      </c>
      <c r="F34" s="69">
        <v>160</v>
      </c>
      <c r="G34" s="69">
        <v>3.36</v>
      </c>
      <c r="H34" s="69">
        <v>6.4</v>
      </c>
      <c r="I34" s="69">
        <v>22.72</v>
      </c>
      <c r="J34" s="69">
        <v>162.80000000000001</v>
      </c>
      <c r="K34" s="69" t="s">
        <v>83</v>
      </c>
      <c r="L34" s="69">
        <v>10.34</v>
      </c>
    </row>
    <row r="35" spans="1:12" ht="30" x14ac:dyDescent="0.25">
      <c r="A35" s="21"/>
      <c r="B35" s="21"/>
      <c r="C35" s="26"/>
      <c r="D35" s="43" t="s">
        <v>28</v>
      </c>
      <c r="E35" s="27" t="s">
        <v>45</v>
      </c>
      <c r="F35" s="69">
        <v>200</v>
      </c>
      <c r="G35" s="69">
        <v>1.2</v>
      </c>
      <c r="H35" s="69">
        <v>0</v>
      </c>
      <c r="I35" s="69">
        <v>31.06</v>
      </c>
      <c r="J35" s="69">
        <v>126</v>
      </c>
      <c r="K35" s="69" t="s">
        <v>48</v>
      </c>
      <c r="L35" s="69">
        <v>14.46</v>
      </c>
    </row>
    <row r="36" spans="1:12" ht="30" x14ac:dyDescent="0.25">
      <c r="A36" s="21"/>
      <c r="B36" s="21"/>
      <c r="C36" s="26"/>
      <c r="D36" s="43" t="s">
        <v>29</v>
      </c>
      <c r="E36" s="27" t="s">
        <v>41</v>
      </c>
      <c r="F36" s="69">
        <v>34</v>
      </c>
      <c r="G36" s="69">
        <v>2.58</v>
      </c>
      <c r="H36" s="69">
        <v>0.27</v>
      </c>
      <c r="I36" s="69">
        <v>16.73</v>
      </c>
      <c r="J36" s="69">
        <v>79.900000000000006</v>
      </c>
      <c r="K36" s="69" t="s">
        <v>43</v>
      </c>
      <c r="L36" s="69">
        <v>1.26</v>
      </c>
    </row>
    <row r="37" spans="1:12" ht="30" x14ac:dyDescent="0.25">
      <c r="A37" s="21"/>
      <c r="B37" s="21"/>
      <c r="C37" s="26"/>
      <c r="D37" s="43" t="s">
        <v>30</v>
      </c>
      <c r="E37" s="27" t="s">
        <v>46</v>
      </c>
      <c r="F37" s="69">
        <v>25</v>
      </c>
      <c r="G37" s="69">
        <v>1.65</v>
      </c>
      <c r="H37" s="69">
        <v>0.3</v>
      </c>
      <c r="I37" s="69">
        <v>8.35</v>
      </c>
      <c r="J37" s="69">
        <v>43.5</v>
      </c>
      <c r="K37" s="69" t="s">
        <v>49</v>
      </c>
      <c r="L37" s="69">
        <v>0.78</v>
      </c>
    </row>
    <row r="38" spans="1:12" ht="15" x14ac:dyDescent="0.25">
      <c r="A38" s="21"/>
      <c r="B38" s="21"/>
      <c r="C38" s="26"/>
      <c r="D38" s="28"/>
      <c r="E38" s="8"/>
      <c r="F38" s="71"/>
      <c r="G38" s="71"/>
      <c r="H38" s="71"/>
      <c r="I38" s="72"/>
      <c r="J38" s="71"/>
      <c r="K38" s="9"/>
      <c r="L38" s="71"/>
    </row>
    <row r="39" spans="1:12" ht="15" x14ac:dyDescent="0.25">
      <c r="A39" s="21"/>
      <c r="B39" s="21"/>
      <c r="C39" s="26"/>
      <c r="D39" s="28"/>
      <c r="E39" s="8"/>
      <c r="F39" s="9"/>
      <c r="G39" s="9"/>
      <c r="H39" s="9"/>
      <c r="I39" s="9"/>
      <c r="J39" s="9"/>
      <c r="K39" s="9"/>
      <c r="L39" s="9"/>
    </row>
    <row r="40" spans="1:12" ht="15" x14ac:dyDescent="0.25">
      <c r="A40" s="21"/>
      <c r="B40" s="21"/>
      <c r="C40" s="26"/>
      <c r="D40" s="4" t="s">
        <v>31</v>
      </c>
      <c r="E40" s="3"/>
      <c r="F40" s="5">
        <f>SUM(F31:F39)</f>
        <v>779</v>
      </c>
      <c r="G40" s="5">
        <f t="shared" ref="G40" si="4">SUM(G31:G39)</f>
        <v>24.269999999999996</v>
      </c>
      <c r="H40" s="5">
        <f t="shared" ref="H40" si="5">SUM(H31:H39)</f>
        <v>30.630000000000003</v>
      </c>
      <c r="I40" s="5">
        <f t="shared" ref="I40" si="6">SUM(I31:I39)</f>
        <v>109.73</v>
      </c>
      <c r="J40" s="5">
        <f t="shared" ref="J40:L40" si="7">SUM(J31:J39)</f>
        <v>810.4</v>
      </c>
      <c r="K40" s="5"/>
      <c r="L40" s="5">
        <f t="shared" si="7"/>
        <v>93.800000000000026</v>
      </c>
    </row>
    <row r="41" spans="1:12" ht="15.75" customHeight="1" x14ac:dyDescent="0.2">
      <c r="A41" s="6">
        <f>A24</f>
        <v>1</v>
      </c>
      <c r="B41" s="6">
        <f>B24</f>
        <v>2</v>
      </c>
      <c r="C41" s="39" t="s">
        <v>4</v>
      </c>
      <c r="D41" s="40"/>
      <c r="E41" s="22"/>
      <c r="F41" s="23">
        <f>F30+F40</f>
        <v>1329</v>
      </c>
      <c r="G41" s="23">
        <f t="shared" ref="G41" si="8">G30+G40</f>
        <v>40.619999999999997</v>
      </c>
      <c r="H41" s="23">
        <f t="shared" ref="H41" si="9">H30+H40</f>
        <v>51.760000000000005</v>
      </c>
      <c r="I41" s="23">
        <f t="shared" ref="I41" si="10">I30+I40</f>
        <v>194.23000000000002</v>
      </c>
      <c r="J41" s="23">
        <f t="shared" ref="J41:L41" si="11">J30+J40</f>
        <v>1402.75</v>
      </c>
      <c r="K41" s="23"/>
      <c r="L41" s="23">
        <f t="shared" si="11"/>
        <v>159.60000000000002</v>
      </c>
    </row>
    <row r="42" spans="1:12" ht="45" x14ac:dyDescent="0.25">
      <c r="A42" s="21">
        <v>1</v>
      </c>
      <c r="B42" s="21">
        <v>3</v>
      </c>
      <c r="C42" s="26" t="s">
        <v>19</v>
      </c>
      <c r="D42" s="43" t="s">
        <v>20</v>
      </c>
      <c r="E42" s="27" t="s">
        <v>84</v>
      </c>
      <c r="F42" s="69">
        <v>260</v>
      </c>
      <c r="G42" s="69">
        <v>17.43</v>
      </c>
      <c r="H42" s="69">
        <v>13.93</v>
      </c>
      <c r="I42" s="69">
        <v>43.88</v>
      </c>
      <c r="J42" s="69">
        <v>373.7</v>
      </c>
      <c r="K42" s="69" t="s">
        <v>85</v>
      </c>
      <c r="L42" s="69">
        <v>55.18</v>
      </c>
    </row>
    <row r="43" spans="1:12" ht="30" x14ac:dyDescent="0.25">
      <c r="A43" s="21"/>
      <c r="B43" s="21"/>
      <c r="C43" s="26"/>
      <c r="D43" s="43" t="s">
        <v>21</v>
      </c>
      <c r="E43" s="27" t="s">
        <v>61</v>
      </c>
      <c r="F43" s="69">
        <v>200</v>
      </c>
      <c r="G43" s="69">
        <v>0</v>
      </c>
      <c r="H43" s="69">
        <v>0</v>
      </c>
      <c r="I43" s="69">
        <v>19.95</v>
      </c>
      <c r="J43" s="69">
        <v>74.73</v>
      </c>
      <c r="K43" s="69" t="s">
        <v>86</v>
      </c>
      <c r="L43" s="69">
        <v>8.77</v>
      </c>
    </row>
    <row r="44" spans="1:12" ht="30" x14ac:dyDescent="0.25">
      <c r="A44" s="21"/>
      <c r="B44" s="21"/>
      <c r="C44" s="26"/>
      <c r="D44" s="43" t="s">
        <v>22</v>
      </c>
      <c r="E44" s="27" t="s">
        <v>51</v>
      </c>
      <c r="F44" s="69">
        <v>50</v>
      </c>
      <c r="G44" s="69">
        <v>3.8</v>
      </c>
      <c r="H44" s="69">
        <v>0.4</v>
      </c>
      <c r="I44" s="69">
        <v>24.6</v>
      </c>
      <c r="J44" s="69">
        <v>117.5</v>
      </c>
      <c r="K44" s="69" t="s">
        <v>43</v>
      </c>
      <c r="L44" s="69">
        <v>1.85</v>
      </c>
    </row>
    <row r="45" spans="1:12" ht="15" x14ac:dyDescent="0.25">
      <c r="A45" s="21"/>
      <c r="B45" s="21"/>
      <c r="C45" s="26"/>
      <c r="D45" s="43"/>
      <c r="E45" s="27"/>
      <c r="F45" s="69"/>
      <c r="G45" s="69"/>
      <c r="H45" s="69"/>
      <c r="I45" s="69"/>
      <c r="J45" s="69"/>
      <c r="K45" s="9"/>
      <c r="L45" s="69"/>
    </row>
    <row r="46" spans="1:12" ht="15" x14ac:dyDescent="0.25">
      <c r="A46" s="21"/>
      <c r="B46" s="21"/>
      <c r="C46" s="26"/>
      <c r="D46" s="47" t="s">
        <v>31</v>
      </c>
      <c r="E46" s="3"/>
      <c r="F46" s="5">
        <f>SUM(F42:F45)</f>
        <v>510</v>
      </c>
      <c r="G46" s="5">
        <f>SUM(G42:G45)</f>
        <v>21.23</v>
      </c>
      <c r="H46" s="5">
        <f>SUM(H42:H45)</f>
        <v>14.33</v>
      </c>
      <c r="I46" s="5">
        <f>SUM(I42:I45)</f>
        <v>88.43</v>
      </c>
      <c r="J46" s="5">
        <f>SUM(J42:J45)</f>
        <v>565.93000000000006</v>
      </c>
      <c r="K46" s="5"/>
      <c r="L46" s="5">
        <f>SUM(L42:L45)</f>
        <v>65.8</v>
      </c>
    </row>
    <row r="47" spans="1:12" ht="30" x14ac:dyDescent="0.25">
      <c r="A47" s="21">
        <f>A42</f>
        <v>1</v>
      </c>
      <c r="B47" s="21">
        <f>B42</f>
        <v>3</v>
      </c>
      <c r="C47" s="26" t="s">
        <v>23</v>
      </c>
      <c r="D47" s="43" t="s">
        <v>24</v>
      </c>
      <c r="E47" s="27" t="s">
        <v>87</v>
      </c>
      <c r="F47" s="69">
        <v>60</v>
      </c>
      <c r="G47" s="69">
        <v>1.86</v>
      </c>
      <c r="H47" s="69">
        <v>6.84</v>
      </c>
      <c r="I47" s="69">
        <v>5.88</v>
      </c>
      <c r="J47" s="69">
        <v>92</v>
      </c>
      <c r="K47" s="69" t="s">
        <v>89</v>
      </c>
      <c r="L47" s="69">
        <v>11.87</v>
      </c>
    </row>
    <row r="48" spans="1:12" ht="30" x14ac:dyDescent="0.25">
      <c r="A48" s="21"/>
      <c r="B48" s="21"/>
      <c r="C48" s="26"/>
      <c r="D48" s="43" t="s">
        <v>25</v>
      </c>
      <c r="E48" s="27" t="s">
        <v>62</v>
      </c>
      <c r="F48" s="69">
        <v>200</v>
      </c>
      <c r="G48" s="69">
        <v>2.4</v>
      </c>
      <c r="H48" s="69">
        <v>3.6</v>
      </c>
      <c r="I48" s="69">
        <v>16.079999999999998</v>
      </c>
      <c r="J48" s="69">
        <v>108</v>
      </c>
      <c r="K48" s="69" t="s">
        <v>63</v>
      </c>
      <c r="L48" s="69">
        <v>8.93</v>
      </c>
    </row>
    <row r="49" spans="1:12" ht="30" x14ac:dyDescent="0.25">
      <c r="A49" s="21"/>
      <c r="B49" s="21"/>
      <c r="C49" s="26"/>
      <c r="D49" s="43" t="s">
        <v>26</v>
      </c>
      <c r="E49" s="27" t="s">
        <v>88</v>
      </c>
      <c r="F49" s="69">
        <v>200</v>
      </c>
      <c r="G49" s="69">
        <v>14</v>
      </c>
      <c r="H49" s="69">
        <v>12.86</v>
      </c>
      <c r="I49" s="69">
        <v>28.69</v>
      </c>
      <c r="J49" s="69">
        <v>254.1</v>
      </c>
      <c r="K49" s="69" t="s">
        <v>90</v>
      </c>
      <c r="L49" s="69">
        <v>62.31</v>
      </c>
    </row>
    <row r="50" spans="1:12" ht="30" x14ac:dyDescent="0.25">
      <c r="A50" s="21"/>
      <c r="B50" s="21"/>
      <c r="C50" s="26"/>
      <c r="D50" s="43" t="s">
        <v>28</v>
      </c>
      <c r="E50" s="27" t="s">
        <v>58</v>
      </c>
      <c r="F50" s="69">
        <v>190</v>
      </c>
      <c r="G50" s="69">
        <v>0.47</v>
      </c>
      <c r="H50" s="69">
        <v>0</v>
      </c>
      <c r="I50" s="69">
        <v>25.65</v>
      </c>
      <c r="J50" s="69">
        <v>104.5</v>
      </c>
      <c r="K50" s="69" t="s">
        <v>60</v>
      </c>
      <c r="L50" s="69">
        <v>8.3000000000000007</v>
      </c>
    </row>
    <row r="51" spans="1:12" ht="30" x14ac:dyDescent="0.25">
      <c r="A51" s="21"/>
      <c r="B51" s="21"/>
      <c r="C51" s="26"/>
      <c r="D51" s="43" t="s">
        <v>29</v>
      </c>
      <c r="E51" s="27" t="s">
        <v>41</v>
      </c>
      <c r="F51" s="69">
        <v>44</v>
      </c>
      <c r="G51" s="69">
        <v>3.34</v>
      </c>
      <c r="H51" s="69">
        <v>0.35</v>
      </c>
      <c r="I51" s="69">
        <v>21.65</v>
      </c>
      <c r="J51" s="69">
        <v>103.4</v>
      </c>
      <c r="K51" s="69" t="s">
        <v>43</v>
      </c>
      <c r="L51" s="69">
        <v>1.62</v>
      </c>
    </row>
    <row r="52" spans="1:12" ht="30" x14ac:dyDescent="0.25">
      <c r="A52" s="21"/>
      <c r="B52" s="21"/>
      <c r="C52" s="26"/>
      <c r="D52" s="43" t="s">
        <v>30</v>
      </c>
      <c r="E52" s="27" t="s">
        <v>46</v>
      </c>
      <c r="F52" s="69">
        <v>25</v>
      </c>
      <c r="G52" s="69">
        <v>1.65</v>
      </c>
      <c r="H52" s="69">
        <v>0.3</v>
      </c>
      <c r="I52" s="69">
        <v>8.35</v>
      </c>
      <c r="J52" s="69">
        <v>43.5</v>
      </c>
      <c r="K52" s="69" t="s">
        <v>49</v>
      </c>
      <c r="L52" s="69">
        <v>0.77</v>
      </c>
    </row>
    <row r="53" spans="1:12" ht="15" x14ac:dyDescent="0.25">
      <c r="A53" s="21"/>
      <c r="B53" s="21"/>
      <c r="C53" s="26"/>
      <c r="D53" s="45"/>
      <c r="E53" s="8"/>
      <c r="F53" s="69"/>
      <c r="G53" s="69"/>
      <c r="H53" s="69"/>
      <c r="I53" s="69"/>
      <c r="J53" s="69"/>
      <c r="K53" s="9"/>
      <c r="L53" s="69"/>
    </row>
    <row r="54" spans="1:12" ht="15" x14ac:dyDescent="0.25">
      <c r="A54" s="21"/>
      <c r="B54" s="21"/>
      <c r="C54" s="26"/>
      <c r="D54" s="45"/>
      <c r="E54" s="8"/>
      <c r="F54" s="9"/>
      <c r="G54" s="9"/>
      <c r="H54" s="9"/>
      <c r="I54" s="9"/>
      <c r="J54" s="9"/>
      <c r="K54" s="9"/>
      <c r="L54" s="9"/>
    </row>
    <row r="55" spans="1:12" ht="15" x14ac:dyDescent="0.25">
      <c r="A55" s="21"/>
      <c r="B55" s="21"/>
      <c r="C55" s="26"/>
      <c r="D55" s="4" t="s">
        <v>31</v>
      </c>
      <c r="E55" s="3"/>
      <c r="F55" s="5">
        <f>SUM(F47:F54)</f>
        <v>719</v>
      </c>
      <c r="G55" s="5">
        <f>SUM(G47:G54)</f>
        <v>23.719999999999995</v>
      </c>
      <c r="H55" s="5">
        <f>SUM(H47:H54)</f>
        <v>23.95</v>
      </c>
      <c r="I55" s="5">
        <f>SUM(I47:I54)</f>
        <v>106.29999999999998</v>
      </c>
      <c r="J55" s="5">
        <f>SUM(J47:J54)</f>
        <v>705.5</v>
      </c>
      <c r="K55" s="5"/>
      <c r="L55" s="5">
        <f>SUM(L47:L54)</f>
        <v>93.8</v>
      </c>
    </row>
    <row r="56" spans="1:12" ht="15.75" customHeight="1" x14ac:dyDescent="0.2">
      <c r="A56" s="6">
        <f>A42</f>
        <v>1</v>
      </c>
      <c r="B56" s="6">
        <f>B42</f>
        <v>3</v>
      </c>
      <c r="C56" s="39" t="s">
        <v>4</v>
      </c>
      <c r="D56" s="40"/>
      <c r="E56" s="22"/>
      <c r="F56" s="23">
        <f>F46+F55</f>
        <v>1229</v>
      </c>
      <c r="G56" s="23">
        <f>G46+G55</f>
        <v>44.949999999999996</v>
      </c>
      <c r="H56" s="23">
        <f>H46+H55</f>
        <v>38.28</v>
      </c>
      <c r="I56" s="23">
        <f>I46+I55</f>
        <v>194.73</v>
      </c>
      <c r="J56" s="23">
        <f>J46+J55</f>
        <v>1271.43</v>
      </c>
      <c r="K56" s="23"/>
      <c r="L56" s="23">
        <f>L46+L55</f>
        <v>159.6</v>
      </c>
    </row>
    <row r="57" spans="1:12" ht="45" x14ac:dyDescent="0.2">
      <c r="A57" s="21">
        <v>1</v>
      </c>
      <c r="B57" s="48">
        <v>4</v>
      </c>
      <c r="C57" s="43" t="s">
        <v>19</v>
      </c>
      <c r="D57" s="43" t="s">
        <v>20</v>
      </c>
      <c r="E57" s="27" t="s">
        <v>91</v>
      </c>
      <c r="F57" s="69">
        <v>270</v>
      </c>
      <c r="G57" s="69">
        <v>14.88</v>
      </c>
      <c r="H57" s="69">
        <v>17.57</v>
      </c>
      <c r="I57" s="69">
        <v>37.82</v>
      </c>
      <c r="J57" s="69">
        <v>359.2</v>
      </c>
      <c r="K57" s="69" t="s">
        <v>92</v>
      </c>
      <c r="L57" s="69">
        <v>60.38</v>
      </c>
    </row>
    <row r="58" spans="1:12" ht="30" x14ac:dyDescent="0.2">
      <c r="A58" s="21"/>
      <c r="B58" s="48"/>
      <c r="C58" s="43"/>
      <c r="D58" s="43" t="s">
        <v>21</v>
      </c>
      <c r="E58" s="27" t="s">
        <v>50</v>
      </c>
      <c r="F58" s="69">
        <v>200</v>
      </c>
      <c r="G58" s="69">
        <v>0.1</v>
      </c>
      <c r="H58" s="69">
        <v>0</v>
      </c>
      <c r="I58" s="69">
        <v>15</v>
      </c>
      <c r="J58" s="69">
        <v>60</v>
      </c>
      <c r="K58" s="69" t="s">
        <v>52</v>
      </c>
      <c r="L58" s="69">
        <v>3.3</v>
      </c>
    </row>
    <row r="59" spans="1:12" ht="30" x14ac:dyDescent="0.2">
      <c r="A59" s="21"/>
      <c r="B59" s="48"/>
      <c r="C59" s="43"/>
      <c r="D59" s="43" t="s">
        <v>22</v>
      </c>
      <c r="E59" s="27" t="s">
        <v>69</v>
      </c>
      <c r="F59" s="69">
        <v>57</v>
      </c>
      <c r="G59" s="69">
        <v>4.33</v>
      </c>
      <c r="H59" s="69">
        <v>0.46</v>
      </c>
      <c r="I59" s="69">
        <v>28.04</v>
      </c>
      <c r="J59" s="69">
        <v>133.94999999999999</v>
      </c>
      <c r="K59" s="69" t="s">
        <v>43</v>
      </c>
      <c r="L59" s="69">
        <v>2.12</v>
      </c>
    </row>
    <row r="60" spans="1:12" ht="15" x14ac:dyDescent="0.2">
      <c r="A60" s="21"/>
      <c r="B60" s="48"/>
      <c r="C60" s="43"/>
      <c r="D60" s="43"/>
      <c r="E60" s="27"/>
      <c r="F60" s="69"/>
      <c r="G60" s="69"/>
      <c r="H60" s="69"/>
      <c r="I60" s="69"/>
      <c r="J60" s="69"/>
      <c r="K60" s="9"/>
      <c r="L60" s="69"/>
    </row>
    <row r="61" spans="1:12" ht="15" x14ac:dyDescent="0.2">
      <c r="A61" s="21"/>
      <c r="B61" s="48"/>
      <c r="C61" s="43"/>
      <c r="D61" s="45"/>
      <c r="E61" s="8"/>
      <c r="F61" s="69"/>
      <c r="G61" s="9"/>
      <c r="H61" s="9"/>
      <c r="I61" s="9"/>
      <c r="J61" s="9"/>
      <c r="K61" s="9"/>
      <c r="L61" s="9"/>
    </row>
    <row r="62" spans="1:12" ht="15" x14ac:dyDescent="0.2">
      <c r="A62" s="21"/>
      <c r="B62" s="48"/>
      <c r="C62" s="43"/>
      <c r="D62" s="45"/>
      <c r="E62" s="8"/>
      <c r="F62" s="9"/>
      <c r="G62" s="9"/>
      <c r="H62" s="9"/>
      <c r="I62" s="9"/>
      <c r="J62" s="9"/>
      <c r="K62" s="9"/>
      <c r="L62" s="9"/>
    </row>
    <row r="63" spans="1:12" ht="15" x14ac:dyDescent="0.25">
      <c r="A63" s="21"/>
      <c r="B63" s="21"/>
      <c r="C63" s="26"/>
      <c r="D63" s="4" t="s">
        <v>31</v>
      </c>
      <c r="E63" s="3"/>
      <c r="F63" s="5">
        <f>SUM(F57:F62)</f>
        <v>527</v>
      </c>
      <c r="G63" s="5">
        <f>SUM(G57:G62)</f>
        <v>19.310000000000002</v>
      </c>
      <c r="H63" s="5">
        <f>SUM(H57:H62)</f>
        <v>18.03</v>
      </c>
      <c r="I63" s="5">
        <f>SUM(I57:I62)</f>
        <v>80.86</v>
      </c>
      <c r="J63" s="5">
        <f>SUM(J57:J62)</f>
        <v>553.15</v>
      </c>
      <c r="K63" s="5"/>
      <c r="L63" s="5">
        <f>SUM(L57:L62)</f>
        <v>65.8</v>
      </c>
    </row>
    <row r="64" spans="1:12" ht="30" x14ac:dyDescent="0.2">
      <c r="A64" s="48">
        <f>A57</f>
        <v>1</v>
      </c>
      <c r="B64" s="48">
        <f>B57</f>
        <v>4</v>
      </c>
      <c r="C64" s="43" t="s">
        <v>23</v>
      </c>
      <c r="D64" s="43" t="s">
        <v>24</v>
      </c>
      <c r="E64" s="27" t="s">
        <v>65</v>
      </c>
      <c r="F64" s="69">
        <v>70</v>
      </c>
      <c r="G64" s="69">
        <v>6.3E-2</v>
      </c>
      <c r="H64" s="69">
        <v>7</v>
      </c>
      <c r="I64" s="69">
        <v>11.39</v>
      </c>
      <c r="J64" s="69">
        <v>112</v>
      </c>
      <c r="K64" s="69" t="s">
        <v>66</v>
      </c>
      <c r="L64" s="69">
        <v>8.25</v>
      </c>
    </row>
    <row r="65" spans="1:12" ht="45" x14ac:dyDescent="0.2">
      <c r="A65" s="48"/>
      <c r="B65" s="48"/>
      <c r="C65" s="43"/>
      <c r="D65" s="43" t="s">
        <v>25</v>
      </c>
      <c r="E65" s="27" t="s">
        <v>93</v>
      </c>
      <c r="F65" s="69">
        <v>220</v>
      </c>
      <c r="G65" s="69">
        <v>3.605</v>
      </c>
      <c r="H65" s="69">
        <v>4.0030000000000001</v>
      </c>
      <c r="I65" s="69">
        <v>20.170000000000002</v>
      </c>
      <c r="J65" s="69">
        <v>132.84</v>
      </c>
      <c r="K65" s="69" t="s">
        <v>96</v>
      </c>
      <c r="L65" s="69">
        <v>7.9</v>
      </c>
    </row>
    <row r="66" spans="1:12" ht="45" x14ac:dyDescent="0.2">
      <c r="A66" s="48"/>
      <c r="B66" s="48"/>
      <c r="C66" s="43"/>
      <c r="D66" s="43" t="s">
        <v>26</v>
      </c>
      <c r="E66" s="27" t="s">
        <v>94</v>
      </c>
      <c r="F66" s="69">
        <v>95</v>
      </c>
      <c r="G66" s="69">
        <v>11.005000000000001</v>
      </c>
      <c r="H66" s="69">
        <v>7.3680000000000003</v>
      </c>
      <c r="I66" s="69">
        <v>5.62</v>
      </c>
      <c r="J66" s="69">
        <v>132.80000000000001</v>
      </c>
      <c r="K66" s="69" t="s">
        <v>97</v>
      </c>
      <c r="L66" s="69">
        <v>46.53</v>
      </c>
    </row>
    <row r="67" spans="1:12" ht="30" x14ac:dyDescent="0.2">
      <c r="A67" s="48"/>
      <c r="B67" s="48"/>
      <c r="C67" s="43"/>
      <c r="D67" s="43" t="s">
        <v>27</v>
      </c>
      <c r="E67" s="27" t="s">
        <v>95</v>
      </c>
      <c r="F67" s="69">
        <v>150</v>
      </c>
      <c r="G67" s="69">
        <v>3.15</v>
      </c>
      <c r="H67" s="69">
        <v>6.6</v>
      </c>
      <c r="I67" s="69">
        <v>16.350000000000001</v>
      </c>
      <c r="J67" s="69">
        <v>138</v>
      </c>
      <c r="K67" s="69" t="s">
        <v>98</v>
      </c>
      <c r="L67" s="69">
        <v>21.15</v>
      </c>
    </row>
    <row r="68" spans="1:12" ht="30" x14ac:dyDescent="0.2">
      <c r="A68" s="48"/>
      <c r="B68" s="48"/>
      <c r="C68" s="43"/>
      <c r="D68" s="43" t="s">
        <v>28</v>
      </c>
      <c r="E68" s="27" t="s">
        <v>67</v>
      </c>
      <c r="F68" s="69">
        <v>200</v>
      </c>
      <c r="G68" s="69">
        <v>0.6</v>
      </c>
      <c r="H68" s="69">
        <v>0</v>
      </c>
      <c r="I68" s="69">
        <v>46.6</v>
      </c>
      <c r="J68" s="69">
        <v>182</v>
      </c>
      <c r="K68" s="69" t="s">
        <v>68</v>
      </c>
      <c r="L68" s="69">
        <v>8.51</v>
      </c>
    </row>
    <row r="69" spans="1:12" ht="30" x14ac:dyDescent="0.2">
      <c r="A69" s="48"/>
      <c r="B69" s="48"/>
      <c r="C69" s="43"/>
      <c r="D69" s="43" t="s">
        <v>29</v>
      </c>
      <c r="E69" s="27" t="s">
        <v>41</v>
      </c>
      <c r="F69" s="69">
        <v>27</v>
      </c>
      <c r="G69" s="69">
        <v>2.0499999999999998</v>
      </c>
      <c r="H69" s="69">
        <v>0.22</v>
      </c>
      <c r="I69" s="69">
        <v>13.28</v>
      </c>
      <c r="J69" s="69">
        <v>63.45</v>
      </c>
      <c r="K69" s="69" t="s">
        <v>43</v>
      </c>
      <c r="L69" s="69">
        <v>1</v>
      </c>
    </row>
    <row r="70" spans="1:12" ht="30" x14ac:dyDescent="0.2">
      <c r="A70" s="48"/>
      <c r="B70" s="48"/>
      <c r="C70" s="43"/>
      <c r="D70" s="43" t="s">
        <v>30</v>
      </c>
      <c r="E70" s="27" t="s">
        <v>46</v>
      </c>
      <c r="F70" s="69">
        <v>15</v>
      </c>
      <c r="G70" s="69">
        <v>0.99</v>
      </c>
      <c r="H70" s="69">
        <v>0.18</v>
      </c>
      <c r="I70" s="69">
        <v>5.01</v>
      </c>
      <c r="J70" s="69">
        <v>26.1</v>
      </c>
      <c r="K70" s="69" t="s">
        <v>49</v>
      </c>
      <c r="L70" s="69">
        <v>0.46</v>
      </c>
    </row>
    <row r="71" spans="1:12" ht="15" x14ac:dyDescent="0.2">
      <c r="A71" s="48"/>
      <c r="B71" s="48"/>
      <c r="C71" s="43"/>
      <c r="D71" s="45"/>
      <c r="E71" s="27"/>
      <c r="F71" s="69"/>
      <c r="G71" s="69"/>
      <c r="H71" s="69"/>
      <c r="I71" s="69"/>
      <c r="J71" s="69"/>
      <c r="K71" s="9"/>
      <c r="L71" s="69"/>
    </row>
    <row r="72" spans="1:12" ht="15" x14ac:dyDescent="0.2">
      <c r="A72" s="48"/>
      <c r="B72" s="48"/>
      <c r="C72" s="43"/>
      <c r="D72" s="45"/>
      <c r="E72" s="8"/>
      <c r="F72" s="9"/>
      <c r="G72" s="9"/>
      <c r="H72" s="9"/>
      <c r="I72" s="9"/>
      <c r="J72" s="9"/>
      <c r="K72" s="9"/>
      <c r="L72" s="9"/>
    </row>
    <row r="73" spans="1:12" ht="15" x14ac:dyDescent="0.25">
      <c r="A73" s="21"/>
      <c r="B73" s="21"/>
      <c r="C73" s="26"/>
      <c r="D73" s="4" t="s">
        <v>31</v>
      </c>
      <c r="E73" s="3"/>
      <c r="F73" s="5">
        <f>SUM(F64:F72)</f>
        <v>777</v>
      </c>
      <c r="G73" s="5">
        <f t="shared" ref="G73" si="12">SUM(G64:G72)</f>
        <v>21.463000000000001</v>
      </c>
      <c r="H73" s="5">
        <f t="shared" ref="H73" si="13">SUM(H64:H72)</f>
        <v>25.371000000000002</v>
      </c>
      <c r="I73" s="5">
        <f t="shared" ref="I73" si="14">SUM(I64:I72)</f>
        <v>118.42</v>
      </c>
      <c r="J73" s="5">
        <f t="shared" ref="J73:L73" si="15">SUM(J64:J72)</f>
        <v>787.19</v>
      </c>
      <c r="K73" s="5"/>
      <c r="L73" s="5">
        <f t="shared" si="15"/>
        <v>93.8</v>
      </c>
    </row>
    <row r="74" spans="1:12" ht="15.75" customHeight="1" x14ac:dyDescent="0.2">
      <c r="A74" s="6">
        <f>A57</f>
        <v>1</v>
      </c>
      <c r="B74" s="49">
        <f>B57</f>
        <v>4</v>
      </c>
      <c r="C74" s="50" t="s">
        <v>4</v>
      </c>
      <c r="D74" s="51"/>
      <c r="E74" s="52"/>
      <c r="F74" s="53">
        <f>F63+F73</f>
        <v>1304</v>
      </c>
      <c r="G74" s="53">
        <f t="shared" ref="G74" si="16">G63+G73</f>
        <v>40.773000000000003</v>
      </c>
      <c r="H74" s="53">
        <f t="shared" ref="H74" si="17">H63+H73</f>
        <v>43.401000000000003</v>
      </c>
      <c r="I74" s="53">
        <f t="shared" ref="I74" si="18">I63+I73</f>
        <v>199.28</v>
      </c>
      <c r="J74" s="53">
        <f t="shared" ref="J74:L74" si="19">J63+J73</f>
        <v>1340.3400000000001</v>
      </c>
      <c r="K74" s="53"/>
      <c r="L74" s="53">
        <f t="shared" si="19"/>
        <v>159.6</v>
      </c>
    </row>
    <row r="75" spans="1:12" ht="45" x14ac:dyDescent="0.2">
      <c r="A75" s="21">
        <v>1</v>
      </c>
      <c r="B75" s="48">
        <v>5</v>
      </c>
      <c r="C75" s="43" t="s">
        <v>19</v>
      </c>
      <c r="D75" s="43" t="s">
        <v>20</v>
      </c>
      <c r="E75" s="27" t="s">
        <v>99</v>
      </c>
      <c r="F75" s="69">
        <v>280</v>
      </c>
      <c r="G75" s="69">
        <v>12.88</v>
      </c>
      <c r="H75" s="69">
        <v>15.93</v>
      </c>
      <c r="I75" s="69">
        <v>44.05</v>
      </c>
      <c r="J75" s="69">
        <v>373.3</v>
      </c>
      <c r="K75" s="69" t="s">
        <v>100</v>
      </c>
      <c r="L75" s="69">
        <v>56.25</v>
      </c>
    </row>
    <row r="76" spans="1:12" ht="15" x14ac:dyDescent="0.2">
      <c r="A76" s="21"/>
      <c r="B76" s="48"/>
      <c r="C76" s="43"/>
      <c r="D76" s="43" t="s">
        <v>21</v>
      </c>
      <c r="E76" s="27" t="s">
        <v>77</v>
      </c>
      <c r="F76" s="69">
        <v>200</v>
      </c>
      <c r="G76" s="69">
        <v>0</v>
      </c>
      <c r="H76" s="69">
        <v>0</v>
      </c>
      <c r="I76" s="69">
        <v>19.63</v>
      </c>
      <c r="J76" s="69">
        <v>73.45</v>
      </c>
      <c r="K76" s="69" t="s">
        <v>79</v>
      </c>
      <c r="L76" s="69">
        <v>7.77</v>
      </c>
    </row>
    <row r="77" spans="1:12" ht="30" x14ac:dyDescent="0.2">
      <c r="A77" s="21"/>
      <c r="B77" s="48"/>
      <c r="C77" s="43"/>
      <c r="D77" s="43" t="s">
        <v>22</v>
      </c>
      <c r="E77" s="27" t="s">
        <v>51</v>
      </c>
      <c r="F77" s="69">
        <v>48</v>
      </c>
      <c r="G77" s="69">
        <v>3.65</v>
      </c>
      <c r="H77" s="69">
        <v>0.38</v>
      </c>
      <c r="I77" s="69">
        <v>23.62</v>
      </c>
      <c r="J77" s="69">
        <v>112.8</v>
      </c>
      <c r="K77" s="69" t="s">
        <v>43</v>
      </c>
      <c r="L77" s="69">
        <v>1.78</v>
      </c>
    </row>
    <row r="78" spans="1:12" ht="15" x14ac:dyDescent="0.2">
      <c r="A78" s="21"/>
      <c r="B78" s="48"/>
      <c r="C78" s="43"/>
      <c r="D78" s="43"/>
      <c r="E78" s="27"/>
      <c r="F78" s="69"/>
      <c r="G78" s="69"/>
      <c r="H78" s="69"/>
      <c r="I78" s="69"/>
      <c r="J78" s="69"/>
      <c r="K78" s="9"/>
      <c r="L78" s="69"/>
    </row>
    <row r="79" spans="1:12" ht="15" x14ac:dyDescent="0.2">
      <c r="A79" s="21"/>
      <c r="B79" s="48"/>
      <c r="C79" s="43"/>
      <c r="D79" s="45"/>
      <c r="E79" s="8"/>
      <c r="F79" s="9"/>
      <c r="G79" s="9"/>
      <c r="H79" s="9"/>
      <c r="I79" s="9"/>
      <c r="J79" s="9"/>
      <c r="K79" s="9"/>
      <c r="L79" s="9"/>
    </row>
    <row r="80" spans="1:12" ht="15" x14ac:dyDescent="0.2">
      <c r="A80" s="21"/>
      <c r="B80" s="48"/>
      <c r="C80" s="43"/>
      <c r="D80" s="45"/>
      <c r="E80" s="8"/>
      <c r="F80" s="9"/>
      <c r="G80" s="9"/>
      <c r="H80" s="9"/>
      <c r="I80" s="9"/>
      <c r="J80" s="9"/>
      <c r="K80" s="9"/>
      <c r="L80" s="9"/>
    </row>
    <row r="81" spans="1:12" ht="15" x14ac:dyDescent="0.2">
      <c r="A81" s="21"/>
      <c r="B81" s="48"/>
      <c r="C81" s="43"/>
      <c r="D81" s="47" t="s">
        <v>31</v>
      </c>
      <c r="E81" s="3"/>
      <c r="F81" s="5">
        <f>SUM(F75:F80)</f>
        <v>528</v>
      </c>
      <c r="G81" s="5">
        <f>SUM(G75:G80)</f>
        <v>16.53</v>
      </c>
      <c r="H81" s="5">
        <f>SUM(H75:H80)</f>
        <v>16.309999999999999</v>
      </c>
      <c r="I81" s="5">
        <f>SUM(I75:I80)</f>
        <v>87.3</v>
      </c>
      <c r="J81" s="5">
        <f>SUM(J75:J80)</f>
        <v>559.54999999999995</v>
      </c>
      <c r="K81" s="5"/>
      <c r="L81" s="5">
        <f>SUM(L75:L80)</f>
        <v>65.8</v>
      </c>
    </row>
    <row r="82" spans="1:12" ht="30" x14ac:dyDescent="0.2">
      <c r="A82" s="21">
        <f>A75</f>
        <v>1</v>
      </c>
      <c r="B82" s="48">
        <f>B75</f>
        <v>5</v>
      </c>
      <c r="C82" s="43" t="s">
        <v>23</v>
      </c>
      <c r="D82" s="43" t="s">
        <v>24</v>
      </c>
      <c r="E82" s="46" t="s">
        <v>101</v>
      </c>
      <c r="F82" s="73">
        <v>60</v>
      </c>
      <c r="G82" s="73">
        <v>1.02</v>
      </c>
      <c r="H82" s="73">
        <v>3.18</v>
      </c>
      <c r="I82" s="74">
        <v>6.3</v>
      </c>
      <c r="J82" s="73">
        <v>57.6</v>
      </c>
      <c r="K82" s="73" t="s">
        <v>106</v>
      </c>
      <c r="L82" s="73">
        <v>10.41</v>
      </c>
    </row>
    <row r="83" spans="1:12" ht="30" x14ac:dyDescent="0.2">
      <c r="A83" s="21"/>
      <c r="B83" s="48"/>
      <c r="C83" s="43"/>
      <c r="D83" s="54" t="s">
        <v>25</v>
      </c>
      <c r="E83" s="55" t="s">
        <v>102</v>
      </c>
      <c r="F83" s="71">
        <v>200</v>
      </c>
      <c r="G83" s="71">
        <v>2</v>
      </c>
      <c r="H83" s="71">
        <v>2.4</v>
      </c>
      <c r="I83" s="72">
        <v>14.64</v>
      </c>
      <c r="J83" s="71">
        <v>90.4</v>
      </c>
      <c r="K83" s="71" t="s">
        <v>107</v>
      </c>
      <c r="L83" s="71">
        <v>6.13</v>
      </c>
    </row>
    <row r="84" spans="1:12" ht="30" x14ac:dyDescent="0.2">
      <c r="A84" s="21"/>
      <c r="B84" s="48"/>
      <c r="C84" s="43"/>
      <c r="D84" s="43" t="s">
        <v>26</v>
      </c>
      <c r="E84" s="27" t="s">
        <v>103</v>
      </c>
      <c r="F84" s="69">
        <v>90</v>
      </c>
      <c r="G84" s="69">
        <v>16.02</v>
      </c>
      <c r="H84" s="69">
        <v>15.75</v>
      </c>
      <c r="I84" s="69">
        <v>12.87</v>
      </c>
      <c r="J84" s="69">
        <v>257</v>
      </c>
      <c r="K84" s="69" t="s">
        <v>108</v>
      </c>
      <c r="L84" s="69">
        <v>63.42</v>
      </c>
    </row>
    <row r="85" spans="1:12" ht="30" x14ac:dyDescent="0.2">
      <c r="A85" s="21"/>
      <c r="B85" s="48"/>
      <c r="C85" s="43"/>
      <c r="D85" s="43" t="s">
        <v>27</v>
      </c>
      <c r="E85" s="27" t="s">
        <v>104</v>
      </c>
      <c r="F85" s="69">
        <v>150</v>
      </c>
      <c r="G85" s="69">
        <v>3.72</v>
      </c>
      <c r="H85" s="69">
        <v>6.88</v>
      </c>
      <c r="I85" s="69">
        <v>28.17</v>
      </c>
      <c r="J85" s="69">
        <v>242.4</v>
      </c>
      <c r="K85" s="69" t="s">
        <v>90</v>
      </c>
      <c r="L85" s="69">
        <v>6.58</v>
      </c>
    </row>
    <row r="86" spans="1:12" ht="30" x14ac:dyDescent="0.2">
      <c r="A86" s="21"/>
      <c r="B86" s="48"/>
      <c r="C86" s="43"/>
      <c r="D86" s="43" t="s">
        <v>28</v>
      </c>
      <c r="E86" s="27" t="s">
        <v>105</v>
      </c>
      <c r="F86" s="69">
        <v>190</v>
      </c>
      <c r="G86" s="69">
        <v>1.33</v>
      </c>
      <c r="H86" s="69">
        <v>0</v>
      </c>
      <c r="I86" s="69">
        <v>27.55</v>
      </c>
      <c r="J86" s="69">
        <v>115.9</v>
      </c>
      <c r="K86" s="69" t="s">
        <v>109</v>
      </c>
      <c r="L86" s="69">
        <v>5.36</v>
      </c>
    </row>
    <row r="87" spans="1:12" ht="30" x14ac:dyDescent="0.2">
      <c r="A87" s="21"/>
      <c r="B87" s="48"/>
      <c r="C87" s="43"/>
      <c r="D87" s="43" t="s">
        <v>29</v>
      </c>
      <c r="E87" s="27" t="s">
        <v>41</v>
      </c>
      <c r="F87" s="69">
        <v>30</v>
      </c>
      <c r="G87" s="69">
        <v>2.2799999999999998</v>
      </c>
      <c r="H87" s="69">
        <v>0.24</v>
      </c>
      <c r="I87" s="69">
        <v>14.76</v>
      </c>
      <c r="J87" s="69">
        <v>70.5</v>
      </c>
      <c r="K87" s="69" t="s">
        <v>43</v>
      </c>
      <c r="L87" s="69">
        <v>1.1200000000000001</v>
      </c>
    </row>
    <row r="88" spans="1:12" ht="30" x14ac:dyDescent="0.2">
      <c r="A88" s="21"/>
      <c r="B88" s="48"/>
      <c r="C88" s="43"/>
      <c r="D88" s="43" t="s">
        <v>30</v>
      </c>
      <c r="E88" s="27" t="s">
        <v>46</v>
      </c>
      <c r="F88" s="69">
        <v>25</v>
      </c>
      <c r="G88" s="69">
        <v>1.65</v>
      </c>
      <c r="H88" s="69">
        <v>0.3</v>
      </c>
      <c r="I88" s="69">
        <v>8.35</v>
      </c>
      <c r="J88" s="69">
        <v>43.5</v>
      </c>
      <c r="K88" s="69" t="s">
        <v>49</v>
      </c>
      <c r="L88" s="69">
        <v>0.78</v>
      </c>
    </row>
    <row r="89" spans="1:12" ht="15" x14ac:dyDescent="0.2">
      <c r="A89" s="21"/>
      <c r="B89" s="48"/>
      <c r="C89" s="43"/>
      <c r="D89" s="45"/>
      <c r="E89" s="27"/>
      <c r="F89" s="69"/>
      <c r="G89" s="69"/>
      <c r="H89" s="69"/>
      <c r="I89" s="69"/>
      <c r="J89" s="69"/>
      <c r="K89" s="9"/>
      <c r="L89" s="69"/>
    </row>
    <row r="90" spans="1:12" ht="15" x14ac:dyDescent="0.2">
      <c r="A90" s="21"/>
      <c r="B90" s="48"/>
      <c r="C90" s="43"/>
      <c r="D90" s="45"/>
      <c r="E90" s="8"/>
      <c r="F90" s="9"/>
      <c r="G90" s="9"/>
      <c r="H90" s="9"/>
      <c r="I90" s="9"/>
      <c r="J90" s="9"/>
      <c r="K90" s="9"/>
      <c r="L90" s="9"/>
    </row>
    <row r="91" spans="1:12" ht="15" x14ac:dyDescent="0.25">
      <c r="A91" s="21"/>
      <c r="B91" s="21"/>
      <c r="C91" s="26"/>
      <c r="D91" s="4" t="s">
        <v>31</v>
      </c>
      <c r="E91" s="3"/>
      <c r="F91" s="5">
        <f>SUM(F82:F90)</f>
        <v>745</v>
      </c>
      <c r="G91" s="5">
        <f t="shared" ref="G91" si="20">SUM(G82:G90)</f>
        <v>28.019999999999996</v>
      </c>
      <c r="H91" s="5">
        <f t="shared" ref="H91" si="21">SUM(H82:H90)</f>
        <v>28.749999999999996</v>
      </c>
      <c r="I91" s="5">
        <f t="shared" ref="I91" si="22">SUM(I82:I90)</f>
        <v>112.64</v>
      </c>
      <c r="J91" s="5">
        <f t="shared" ref="J91:L91" si="23">SUM(J82:J90)</f>
        <v>877.3</v>
      </c>
      <c r="K91" s="5"/>
      <c r="L91" s="5">
        <f t="shared" si="23"/>
        <v>93.800000000000011</v>
      </c>
    </row>
    <row r="92" spans="1:12" ht="15.75" customHeight="1" x14ac:dyDescent="0.2">
      <c r="A92" s="6">
        <f>A75</f>
        <v>1</v>
      </c>
      <c r="B92" s="6">
        <f>B75</f>
        <v>5</v>
      </c>
      <c r="C92" s="39" t="s">
        <v>4</v>
      </c>
      <c r="D92" s="40"/>
      <c r="E92" s="22"/>
      <c r="F92" s="23">
        <f>F81+F91</f>
        <v>1273</v>
      </c>
      <c r="G92" s="23">
        <f t="shared" ref="G92" si="24">G81+G91</f>
        <v>44.55</v>
      </c>
      <c r="H92" s="23">
        <f t="shared" ref="H92" si="25">H81+H91</f>
        <v>45.059999999999995</v>
      </c>
      <c r="I92" s="23">
        <f t="shared" ref="I92" si="26">I81+I91</f>
        <v>199.94</v>
      </c>
      <c r="J92" s="23">
        <f t="shared" ref="J92:L92" si="27">J81+J91</f>
        <v>1436.85</v>
      </c>
      <c r="K92" s="23"/>
      <c r="L92" s="23">
        <f t="shared" si="27"/>
        <v>159.60000000000002</v>
      </c>
    </row>
    <row r="93" spans="1:12" ht="75" x14ac:dyDescent="0.2">
      <c r="A93" s="56">
        <v>2</v>
      </c>
      <c r="B93" s="56">
        <v>1</v>
      </c>
      <c r="C93" s="41" t="s">
        <v>19</v>
      </c>
      <c r="D93" s="41" t="s">
        <v>20</v>
      </c>
      <c r="E93" s="27" t="s">
        <v>110</v>
      </c>
      <c r="F93" s="69">
        <v>253</v>
      </c>
      <c r="G93" s="69">
        <v>13.42</v>
      </c>
      <c r="H93" s="69">
        <v>19.46</v>
      </c>
      <c r="I93" s="69">
        <v>56.9</v>
      </c>
      <c r="J93" s="69">
        <v>456.85</v>
      </c>
      <c r="K93" s="69" t="s">
        <v>112</v>
      </c>
      <c r="L93" s="69">
        <v>54.52</v>
      </c>
    </row>
    <row r="94" spans="1:12" ht="30" x14ac:dyDescent="0.2">
      <c r="A94" s="56"/>
      <c r="B94" s="56"/>
      <c r="C94" s="41"/>
      <c r="D94" s="41" t="s">
        <v>21</v>
      </c>
      <c r="E94" s="27" t="s">
        <v>111</v>
      </c>
      <c r="F94" s="69">
        <v>200</v>
      </c>
      <c r="G94" s="69">
        <v>1.4</v>
      </c>
      <c r="H94" s="69">
        <v>1.6</v>
      </c>
      <c r="I94" s="69">
        <v>17.350000000000001</v>
      </c>
      <c r="J94" s="69">
        <v>89.32</v>
      </c>
      <c r="K94" s="69" t="s">
        <v>113</v>
      </c>
      <c r="L94" s="69">
        <v>9.09</v>
      </c>
    </row>
    <row r="95" spans="1:12" ht="30" x14ac:dyDescent="0.2">
      <c r="A95" s="56"/>
      <c r="B95" s="56"/>
      <c r="C95" s="41"/>
      <c r="D95" s="41" t="s">
        <v>22</v>
      </c>
      <c r="E95" s="27" t="s">
        <v>41</v>
      </c>
      <c r="F95" s="69">
        <v>57</v>
      </c>
      <c r="G95" s="69">
        <v>4.33</v>
      </c>
      <c r="H95" s="69">
        <v>0.46</v>
      </c>
      <c r="I95" s="69">
        <v>28.04</v>
      </c>
      <c r="J95" s="69">
        <v>133.94999999999999</v>
      </c>
      <c r="K95" s="69" t="s">
        <v>43</v>
      </c>
      <c r="L95" s="69">
        <v>2.19</v>
      </c>
    </row>
    <row r="96" spans="1:12" ht="15" x14ac:dyDescent="0.2">
      <c r="A96" s="56"/>
      <c r="B96" s="56"/>
      <c r="C96" s="41"/>
      <c r="D96" s="41"/>
      <c r="E96" s="27"/>
      <c r="F96" s="69"/>
      <c r="G96" s="69"/>
      <c r="H96" s="69"/>
      <c r="I96" s="69"/>
      <c r="J96" s="69"/>
      <c r="K96" s="32"/>
      <c r="L96" s="69"/>
    </row>
    <row r="97" spans="1:13" ht="15" x14ac:dyDescent="0.2">
      <c r="A97" s="56"/>
      <c r="B97" s="56"/>
      <c r="C97" s="41"/>
      <c r="D97" s="42" t="s">
        <v>31</v>
      </c>
      <c r="E97" s="12"/>
      <c r="F97" s="70">
        <v>510</v>
      </c>
      <c r="G97" s="33">
        <v>19.149999999999999</v>
      </c>
      <c r="H97" s="33">
        <v>21.52</v>
      </c>
      <c r="I97" s="33">
        <v>102.29</v>
      </c>
      <c r="J97" s="33">
        <v>680.12</v>
      </c>
      <c r="K97" s="33"/>
      <c r="L97" s="70">
        <v>65.8</v>
      </c>
    </row>
    <row r="98" spans="1:13" ht="30" x14ac:dyDescent="0.2">
      <c r="A98" s="56">
        <f>A93</f>
        <v>2</v>
      </c>
      <c r="B98" s="56">
        <f>B93</f>
        <v>1</v>
      </c>
      <c r="C98" s="41" t="s">
        <v>23</v>
      </c>
      <c r="D98" s="41" t="s">
        <v>24</v>
      </c>
      <c r="E98" s="27" t="s">
        <v>80</v>
      </c>
      <c r="F98" s="69">
        <v>60</v>
      </c>
      <c r="G98" s="69">
        <v>0.96</v>
      </c>
      <c r="H98" s="69">
        <v>6.06</v>
      </c>
      <c r="I98" s="69">
        <v>5.76</v>
      </c>
      <c r="J98" s="69">
        <v>82</v>
      </c>
      <c r="K98" s="69" t="s">
        <v>82</v>
      </c>
      <c r="L98" s="69">
        <v>5.46</v>
      </c>
    </row>
    <row r="99" spans="1:13" ht="30" x14ac:dyDescent="0.2">
      <c r="A99" s="56"/>
      <c r="B99" s="56"/>
      <c r="C99" s="41"/>
      <c r="D99" s="41" t="s">
        <v>25</v>
      </c>
      <c r="E99" s="27" t="s">
        <v>62</v>
      </c>
      <c r="F99" s="69">
        <v>200</v>
      </c>
      <c r="G99" s="69">
        <v>2.4</v>
      </c>
      <c r="H99" s="69">
        <v>3.6</v>
      </c>
      <c r="I99" s="69">
        <v>16.079999999999998</v>
      </c>
      <c r="J99" s="69">
        <v>108</v>
      </c>
      <c r="K99" s="69" t="s">
        <v>63</v>
      </c>
      <c r="L99" s="69">
        <v>8.9700000000000006</v>
      </c>
    </row>
    <row r="100" spans="1:13" ht="30" x14ac:dyDescent="0.2">
      <c r="A100" s="56"/>
      <c r="B100" s="56"/>
      <c r="C100" s="41"/>
      <c r="D100" s="41" t="s">
        <v>26</v>
      </c>
      <c r="E100" s="27" t="s">
        <v>114</v>
      </c>
      <c r="F100" s="69">
        <v>100</v>
      </c>
      <c r="G100" s="69">
        <v>10.01</v>
      </c>
      <c r="H100" s="69">
        <v>2.7</v>
      </c>
      <c r="I100" s="69">
        <v>9.9600000000000009</v>
      </c>
      <c r="J100" s="69">
        <v>107.25</v>
      </c>
      <c r="K100" s="69" t="s">
        <v>116</v>
      </c>
      <c r="L100" s="69">
        <v>32.99</v>
      </c>
    </row>
    <row r="101" spans="1:13" ht="30" x14ac:dyDescent="0.2">
      <c r="A101" s="56"/>
      <c r="B101" s="56"/>
      <c r="C101" s="41"/>
      <c r="D101" s="41" t="s">
        <v>27</v>
      </c>
      <c r="E101" s="27" t="s">
        <v>115</v>
      </c>
      <c r="F101" s="69">
        <v>150</v>
      </c>
      <c r="G101" s="69">
        <v>3.8</v>
      </c>
      <c r="H101" s="69">
        <v>8.6999999999999993</v>
      </c>
      <c r="I101" s="69">
        <v>13.5</v>
      </c>
      <c r="J101" s="69">
        <v>169</v>
      </c>
      <c r="K101" s="69" t="s">
        <v>117</v>
      </c>
      <c r="L101" s="69">
        <v>36.31</v>
      </c>
    </row>
    <row r="102" spans="1:13" ht="30" x14ac:dyDescent="0.2">
      <c r="A102" s="56"/>
      <c r="B102" s="56"/>
      <c r="C102" s="41"/>
      <c r="D102" s="41" t="s">
        <v>28</v>
      </c>
      <c r="E102" s="27" t="s">
        <v>67</v>
      </c>
      <c r="F102" s="69">
        <v>190</v>
      </c>
      <c r="G102" s="69">
        <v>0.56999999999999995</v>
      </c>
      <c r="H102" s="69">
        <v>0</v>
      </c>
      <c r="I102" s="69">
        <v>44.27</v>
      </c>
      <c r="J102" s="69">
        <v>173</v>
      </c>
      <c r="K102" s="69" t="s">
        <v>68</v>
      </c>
      <c r="L102" s="69">
        <v>8.0299999999999994</v>
      </c>
    </row>
    <row r="103" spans="1:13" ht="30" x14ac:dyDescent="0.2">
      <c r="A103" s="56"/>
      <c r="B103" s="56"/>
      <c r="C103" s="41"/>
      <c r="D103" s="41" t="s">
        <v>29</v>
      </c>
      <c r="E103" s="27" t="s">
        <v>41</v>
      </c>
      <c r="F103" s="69">
        <v>30</v>
      </c>
      <c r="G103" s="69">
        <v>2.2799999999999998</v>
      </c>
      <c r="H103" s="69">
        <v>0.24</v>
      </c>
      <c r="I103" s="69">
        <v>14.76</v>
      </c>
      <c r="J103" s="69">
        <v>70.5</v>
      </c>
      <c r="K103" s="69" t="s">
        <v>43</v>
      </c>
      <c r="L103" s="69">
        <v>1.1100000000000001</v>
      </c>
    </row>
    <row r="104" spans="1:13" ht="30" x14ac:dyDescent="0.2">
      <c r="A104" s="56"/>
      <c r="B104" s="56"/>
      <c r="C104" s="41"/>
      <c r="D104" s="41" t="s">
        <v>30</v>
      </c>
      <c r="E104" s="27" t="s">
        <v>46</v>
      </c>
      <c r="F104" s="69">
        <v>30</v>
      </c>
      <c r="G104" s="69">
        <v>1.98</v>
      </c>
      <c r="H104" s="69">
        <v>0.36</v>
      </c>
      <c r="I104" s="69">
        <v>10.02</v>
      </c>
      <c r="J104" s="69">
        <v>52.2</v>
      </c>
      <c r="K104" s="69" t="s">
        <v>49</v>
      </c>
      <c r="L104" s="69">
        <v>0.93</v>
      </c>
    </row>
    <row r="105" spans="1:13" s="11" customFormat="1" ht="15" x14ac:dyDescent="0.2">
      <c r="A105" s="56"/>
      <c r="B105" s="56"/>
      <c r="C105" s="41"/>
      <c r="D105" s="42" t="s">
        <v>31</v>
      </c>
      <c r="E105" s="27"/>
      <c r="F105" s="69">
        <f t="shared" ref="F105:J105" si="28">SUM(F98:F104)</f>
        <v>760</v>
      </c>
      <c r="G105" s="69">
        <f t="shared" si="28"/>
        <v>22</v>
      </c>
      <c r="H105" s="69">
        <f t="shared" si="28"/>
        <v>21.659999999999997</v>
      </c>
      <c r="I105" s="69">
        <f t="shared" si="28"/>
        <v>114.35</v>
      </c>
      <c r="J105" s="69">
        <f t="shared" si="28"/>
        <v>761.95</v>
      </c>
      <c r="K105" s="33"/>
      <c r="L105" s="69">
        <f t="shared" ref="L105" si="29">SUM(L98:L104)</f>
        <v>93.800000000000011</v>
      </c>
    </row>
    <row r="106" spans="1:13" ht="15" x14ac:dyDescent="0.2">
      <c r="A106" s="57">
        <f>A93</f>
        <v>2</v>
      </c>
      <c r="B106" s="57">
        <f>B93</f>
        <v>1</v>
      </c>
      <c r="C106" s="58" t="s">
        <v>4</v>
      </c>
      <c r="D106" s="59"/>
      <c r="E106" s="34"/>
      <c r="F106" s="35">
        <f>F97+F105</f>
        <v>1270</v>
      </c>
      <c r="G106" s="35">
        <f>G97+G105</f>
        <v>41.15</v>
      </c>
      <c r="H106" s="35">
        <f>H97+H105</f>
        <v>43.179999999999993</v>
      </c>
      <c r="I106" s="35">
        <f>I97+I105</f>
        <v>216.64</v>
      </c>
      <c r="J106" s="35">
        <f>J97+J105</f>
        <v>1442.0700000000002</v>
      </c>
      <c r="K106" s="35"/>
      <c r="L106" s="35">
        <f>L97+L105</f>
        <v>159.60000000000002</v>
      </c>
    </row>
    <row r="107" spans="1:13" ht="60" x14ac:dyDescent="0.2">
      <c r="A107" s="48">
        <v>2</v>
      </c>
      <c r="B107" s="56">
        <v>2</v>
      </c>
      <c r="C107" s="41" t="s">
        <v>19</v>
      </c>
      <c r="D107" s="41" t="s">
        <v>20</v>
      </c>
      <c r="E107" s="27" t="s">
        <v>118</v>
      </c>
      <c r="F107" s="69">
        <v>240</v>
      </c>
      <c r="G107" s="69">
        <v>14.7</v>
      </c>
      <c r="H107" s="69">
        <v>15.16</v>
      </c>
      <c r="I107" s="69">
        <v>32.26</v>
      </c>
      <c r="J107" s="69">
        <v>290.7</v>
      </c>
      <c r="K107" s="69" t="s">
        <v>119</v>
      </c>
      <c r="L107" s="69">
        <v>60.26</v>
      </c>
      <c r="M107" s="14"/>
    </row>
    <row r="108" spans="1:13" ht="30" x14ac:dyDescent="0.2">
      <c r="A108" s="48"/>
      <c r="B108" s="56"/>
      <c r="C108" s="41"/>
      <c r="D108" s="41" t="s">
        <v>21</v>
      </c>
      <c r="E108" s="27" t="s">
        <v>50</v>
      </c>
      <c r="F108" s="69">
        <v>200</v>
      </c>
      <c r="G108" s="69">
        <v>0.1</v>
      </c>
      <c r="H108" s="69">
        <v>0</v>
      </c>
      <c r="I108" s="69">
        <v>15</v>
      </c>
      <c r="J108" s="69">
        <v>60</v>
      </c>
      <c r="K108" s="69" t="s">
        <v>52</v>
      </c>
      <c r="L108" s="69">
        <v>3.26</v>
      </c>
    </row>
    <row r="109" spans="1:13" ht="30" x14ac:dyDescent="0.2">
      <c r="A109" s="48"/>
      <c r="B109" s="56"/>
      <c r="C109" s="41"/>
      <c r="D109" s="41" t="s">
        <v>22</v>
      </c>
      <c r="E109" s="27" t="s">
        <v>51</v>
      </c>
      <c r="F109" s="69">
        <v>62</v>
      </c>
      <c r="G109" s="69">
        <v>4.71</v>
      </c>
      <c r="H109" s="69">
        <v>0.5</v>
      </c>
      <c r="I109" s="69">
        <v>30.5</v>
      </c>
      <c r="J109" s="69">
        <v>145.69999999999999</v>
      </c>
      <c r="K109" s="69" t="s">
        <v>43</v>
      </c>
      <c r="L109" s="69">
        <v>2.2799999999999998</v>
      </c>
    </row>
    <row r="110" spans="1:13" ht="15" x14ac:dyDescent="0.2">
      <c r="A110" s="48"/>
      <c r="B110" s="56"/>
      <c r="C110" s="41"/>
      <c r="D110" s="41"/>
      <c r="E110" s="27"/>
      <c r="F110" s="69">
        <f t="shared" ref="F110:J110" si="30">SUM(F107:F109)</f>
        <v>502</v>
      </c>
      <c r="G110" s="69"/>
      <c r="H110" s="69"/>
      <c r="I110" s="69"/>
      <c r="J110" s="69"/>
      <c r="K110" s="32"/>
      <c r="L110" s="69"/>
    </row>
    <row r="111" spans="1:13" ht="15" x14ac:dyDescent="0.2">
      <c r="A111" s="48"/>
      <c r="B111" s="56"/>
      <c r="C111" s="41"/>
      <c r="D111" s="60"/>
      <c r="E111" s="31"/>
      <c r="F111" s="32"/>
      <c r="G111" s="32"/>
      <c r="H111" s="32"/>
      <c r="I111" s="32"/>
      <c r="J111" s="32"/>
      <c r="K111" s="32"/>
      <c r="L111" s="32"/>
    </row>
    <row r="112" spans="1:13" ht="15" x14ac:dyDescent="0.2">
      <c r="A112" s="48"/>
      <c r="B112" s="56"/>
      <c r="C112" s="41"/>
      <c r="D112" s="60"/>
      <c r="E112" s="31"/>
      <c r="F112" s="32"/>
      <c r="G112" s="32"/>
      <c r="H112" s="32"/>
      <c r="I112" s="32"/>
      <c r="J112" s="32"/>
      <c r="K112" s="32"/>
      <c r="L112" s="32"/>
    </row>
    <row r="113" spans="1:13" s="11" customFormat="1" ht="15" x14ac:dyDescent="0.2">
      <c r="A113" s="48"/>
      <c r="B113" s="56"/>
      <c r="C113" s="41"/>
      <c r="D113" s="42" t="s">
        <v>31</v>
      </c>
      <c r="E113" s="12"/>
      <c r="F113" s="13">
        <v>502</v>
      </c>
      <c r="G113" s="13">
        <f>SUM(G107:G112)</f>
        <v>19.509999999999998</v>
      </c>
      <c r="H113" s="13">
        <f>SUM(H107:H112)</f>
        <v>15.66</v>
      </c>
      <c r="I113" s="13">
        <f>SUM(I107:I112)</f>
        <v>77.759999999999991</v>
      </c>
      <c r="J113" s="13">
        <f>SUM(J107:J112)</f>
        <v>496.4</v>
      </c>
      <c r="K113" s="13"/>
      <c r="L113" s="13">
        <f>SUM(L107:L112)</f>
        <v>65.8</v>
      </c>
    </row>
    <row r="114" spans="1:13" ht="30" x14ac:dyDescent="0.2">
      <c r="A114" s="56">
        <f>A107</f>
        <v>2</v>
      </c>
      <c r="B114" s="56">
        <f>B107</f>
        <v>2</v>
      </c>
      <c r="C114" s="41" t="s">
        <v>23</v>
      </c>
      <c r="D114" s="41" t="s">
        <v>24</v>
      </c>
      <c r="E114" s="27" t="s">
        <v>120</v>
      </c>
      <c r="F114" s="69">
        <v>60</v>
      </c>
      <c r="G114" s="69">
        <v>1.68</v>
      </c>
      <c r="H114" s="69">
        <v>4.26</v>
      </c>
      <c r="I114" s="69">
        <v>5.46</v>
      </c>
      <c r="J114" s="69">
        <v>66.599999999999994</v>
      </c>
      <c r="K114" s="69" t="s">
        <v>123</v>
      </c>
      <c r="L114" s="69">
        <v>8.6</v>
      </c>
    </row>
    <row r="115" spans="1:13" ht="45" x14ac:dyDescent="0.2">
      <c r="A115" s="56"/>
      <c r="B115" s="56"/>
      <c r="C115" s="41"/>
      <c r="D115" s="41" t="s">
        <v>25</v>
      </c>
      <c r="E115" s="27" t="s">
        <v>121</v>
      </c>
      <c r="F115" s="69">
        <v>210</v>
      </c>
      <c r="G115" s="69">
        <v>1.66</v>
      </c>
      <c r="H115" s="69">
        <v>5.48</v>
      </c>
      <c r="I115" s="69">
        <v>6.58</v>
      </c>
      <c r="J115" s="69">
        <v>82.2</v>
      </c>
      <c r="K115" s="69" t="s">
        <v>124</v>
      </c>
      <c r="L115" s="69">
        <v>11.78</v>
      </c>
      <c r="M115" s="14"/>
    </row>
    <row r="116" spans="1:13" ht="30" x14ac:dyDescent="0.2">
      <c r="A116" s="56"/>
      <c r="B116" s="56"/>
      <c r="C116" s="41"/>
      <c r="D116" s="41" t="s">
        <v>26</v>
      </c>
      <c r="E116" s="27" t="s">
        <v>122</v>
      </c>
      <c r="F116" s="69">
        <v>90</v>
      </c>
      <c r="G116" s="69">
        <v>6.48</v>
      </c>
      <c r="H116" s="69">
        <v>3.46</v>
      </c>
      <c r="I116" s="69">
        <v>8.9700000000000006</v>
      </c>
      <c r="J116" s="69">
        <v>93.44</v>
      </c>
      <c r="K116" s="69" t="s">
        <v>125</v>
      </c>
      <c r="L116" s="69">
        <v>35.979999999999997</v>
      </c>
    </row>
    <row r="117" spans="1:13" ht="30" x14ac:dyDescent="0.2">
      <c r="A117" s="56"/>
      <c r="B117" s="56"/>
      <c r="C117" s="41"/>
      <c r="D117" s="41" t="s">
        <v>27</v>
      </c>
      <c r="E117" s="27" t="s">
        <v>44</v>
      </c>
      <c r="F117" s="69">
        <v>160</v>
      </c>
      <c r="G117" s="69">
        <v>9.1199999999999992</v>
      </c>
      <c r="H117" s="69">
        <v>8.3699999999999992</v>
      </c>
      <c r="I117" s="69">
        <v>39.549999999999997</v>
      </c>
      <c r="J117" s="69">
        <v>270</v>
      </c>
      <c r="K117" s="69" t="s">
        <v>47</v>
      </c>
      <c r="L117" s="69">
        <v>21.02</v>
      </c>
    </row>
    <row r="118" spans="1:13" ht="30" x14ac:dyDescent="0.2">
      <c r="A118" s="56"/>
      <c r="B118" s="56"/>
      <c r="C118" s="41"/>
      <c r="D118" s="41" t="s">
        <v>28</v>
      </c>
      <c r="E118" s="27" t="s">
        <v>45</v>
      </c>
      <c r="F118" s="69">
        <v>200</v>
      </c>
      <c r="G118" s="69">
        <v>1.2</v>
      </c>
      <c r="H118" s="69">
        <v>0</v>
      </c>
      <c r="I118" s="69">
        <v>31.06</v>
      </c>
      <c r="J118" s="69">
        <v>126</v>
      </c>
      <c r="K118" s="69" t="s">
        <v>48</v>
      </c>
      <c r="L118" s="69">
        <v>14.38</v>
      </c>
    </row>
    <row r="119" spans="1:13" ht="30" x14ac:dyDescent="0.2">
      <c r="A119" s="56"/>
      <c r="B119" s="56"/>
      <c r="C119" s="41"/>
      <c r="D119" s="41" t="s">
        <v>29</v>
      </c>
      <c r="E119" s="27" t="s">
        <v>41</v>
      </c>
      <c r="F119" s="69">
        <v>30</v>
      </c>
      <c r="G119" s="69">
        <v>2.2799999999999998</v>
      </c>
      <c r="H119" s="69">
        <v>0.24</v>
      </c>
      <c r="I119" s="69">
        <v>14.76</v>
      </c>
      <c r="J119" s="69">
        <v>70.5</v>
      </c>
      <c r="K119" s="69" t="s">
        <v>43</v>
      </c>
      <c r="L119" s="69">
        <v>1.1100000000000001</v>
      </c>
    </row>
    <row r="120" spans="1:13" ht="30" x14ac:dyDescent="0.2">
      <c r="A120" s="56"/>
      <c r="B120" s="56"/>
      <c r="C120" s="41"/>
      <c r="D120" s="41" t="s">
        <v>30</v>
      </c>
      <c r="E120" s="27" t="s">
        <v>46</v>
      </c>
      <c r="F120" s="69">
        <v>30</v>
      </c>
      <c r="G120" s="69">
        <v>1.98</v>
      </c>
      <c r="H120" s="69">
        <v>0.36</v>
      </c>
      <c r="I120" s="69">
        <v>10.02</v>
      </c>
      <c r="J120" s="69">
        <v>52.2</v>
      </c>
      <c r="K120" s="69" t="s">
        <v>49</v>
      </c>
      <c r="L120" s="69">
        <v>0.93</v>
      </c>
    </row>
    <row r="121" spans="1:13" ht="15" x14ac:dyDescent="0.25">
      <c r="A121" s="56"/>
      <c r="B121" s="56"/>
      <c r="C121" s="41"/>
      <c r="D121" s="60"/>
      <c r="E121" s="29"/>
      <c r="F121" s="68"/>
      <c r="G121" s="68"/>
      <c r="H121" s="68"/>
      <c r="I121" s="68"/>
      <c r="J121" s="68"/>
      <c r="K121" s="32"/>
      <c r="L121" s="68"/>
    </row>
    <row r="122" spans="1:13" ht="15" x14ac:dyDescent="0.2">
      <c r="A122" s="56"/>
      <c r="B122" s="56"/>
      <c r="C122" s="41"/>
      <c r="D122" s="60"/>
      <c r="E122" s="31"/>
      <c r="F122" s="32"/>
      <c r="G122" s="32"/>
      <c r="H122" s="32"/>
      <c r="I122" s="32"/>
      <c r="J122" s="32"/>
      <c r="K122" s="32"/>
      <c r="L122" s="32"/>
    </row>
    <row r="123" spans="1:13" s="11" customFormat="1" ht="15" x14ac:dyDescent="0.2">
      <c r="A123" s="56"/>
      <c r="B123" s="56"/>
      <c r="C123" s="41"/>
      <c r="D123" s="42" t="s">
        <v>31</v>
      </c>
      <c r="E123" s="12"/>
      <c r="F123" s="13">
        <f>SUM(F114:F122)</f>
        <v>780</v>
      </c>
      <c r="G123" s="13">
        <f t="shared" ref="G123:J123" si="31">SUM(G114:G122)</f>
        <v>24.4</v>
      </c>
      <c r="H123" s="13">
        <f t="shared" si="31"/>
        <v>22.169999999999998</v>
      </c>
      <c r="I123" s="13">
        <f t="shared" si="31"/>
        <v>116.39999999999999</v>
      </c>
      <c r="J123" s="13">
        <f t="shared" si="31"/>
        <v>760.94</v>
      </c>
      <c r="K123" s="13"/>
      <c r="L123" s="13">
        <f t="shared" ref="L123" si="32">SUM(L114:L122)</f>
        <v>93.8</v>
      </c>
    </row>
    <row r="124" spans="1:13" ht="15" x14ac:dyDescent="0.2">
      <c r="A124" s="57">
        <f>A107</f>
        <v>2</v>
      </c>
      <c r="B124" s="57">
        <f>B107</f>
        <v>2</v>
      </c>
      <c r="C124" s="58" t="s">
        <v>4</v>
      </c>
      <c r="D124" s="59"/>
      <c r="E124" s="75"/>
      <c r="F124" s="35">
        <f>F113+F123</f>
        <v>1282</v>
      </c>
      <c r="G124" s="35">
        <f t="shared" ref="G124" si="33">G113+G123</f>
        <v>43.91</v>
      </c>
      <c r="H124" s="35">
        <f t="shared" ref="H124" si="34">H113+H123</f>
        <v>37.83</v>
      </c>
      <c r="I124" s="35">
        <f t="shared" ref="I124" si="35">I113+I123</f>
        <v>194.15999999999997</v>
      </c>
      <c r="J124" s="35">
        <f t="shared" ref="J124:L124" si="36">J113+J123</f>
        <v>1257.3400000000001</v>
      </c>
      <c r="K124" s="35"/>
      <c r="L124" s="35">
        <f t="shared" si="36"/>
        <v>159.6</v>
      </c>
    </row>
    <row r="125" spans="1:13" ht="45" x14ac:dyDescent="0.2">
      <c r="A125" s="48">
        <v>2</v>
      </c>
      <c r="B125" s="48">
        <v>3</v>
      </c>
      <c r="C125" s="43" t="s">
        <v>19</v>
      </c>
      <c r="D125" s="43" t="s">
        <v>20</v>
      </c>
      <c r="E125" s="44" t="s">
        <v>126</v>
      </c>
      <c r="F125" s="69">
        <v>265</v>
      </c>
      <c r="G125" s="69">
        <v>13.14</v>
      </c>
      <c r="H125" s="69">
        <v>11.06</v>
      </c>
      <c r="I125" s="69">
        <v>25.35</v>
      </c>
      <c r="J125" s="69">
        <v>254.3</v>
      </c>
      <c r="K125" s="69" t="s">
        <v>128</v>
      </c>
      <c r="L125" s="69">
        <v>58.72</v>
      </c>
    </row>
    <row r="126" spans="1:13" ht="15" x14ac:dyDescent="0.2">
      <c r="A126" s="48"/>
      <c r="B126" s="56"/>
      <c r="C126" s="43"/>
      <c r="D126" s="43" t="s">
        <v>21</v>
      </c>
      <c r="E126" s="44" t="s">
        <v>127</v>
      </c>
      <c r="F126" s="69">
        <v>200</v>
      </c>
      <c r="G126" s="69">
        <v>0.2</v>
      </c>
      <c r="H126" s="69">
        <v>0</v>
      </c>
      <c r="I126" s="69">
        <v>25</v>
      </c>
      <c r="J126" s="69">
        <v>85</v>
      </c>
      <c r="K126" s="69" t="s">
        <v>129</v>
      </c>
      <c r="L126" s="69">
        <v>4.9000000000000004</v>
      </c>
      <c r="M126" s="15"/>
    </row>
    <row r="127" spans="1:13" ht="15.75" customHeight="1" x14ac:dyDescent="0.2">
      <c r="A127" s="48"/>
      <c r="B127" s="48"/>
      <c r="C127" s="43"/>
      <c r="D127" s="43" t="s">
        <v>22</v>
      </c>
      <c r="E127" s="44" t="s">
        <v>51</v>
      </c>
      <c r="F127" s="69">
        <v>59</v>
      </c>
      <c r="G127" s="69">
        <v>4.4800000000000004</v>
      </c>
      <c r="H127" s="69">
        <v>0.47</v>
      </c>
      <c r="I127" s="69">
        <v>29.03</v>
      </c>
      <c r="J127" s="69">
        <v>138.65</v>
      </c>
      <c r="K127" s="69" t="s">
        <v>43</v>
      </c>
      <c r="L127" s="69">
        <v>2.1800000000000002</v>
      </c>
    </row>
    <row r="128" spans="1:13" ht="15" x14ac:dyDescent="0.25">
      <c r="A128" s="48"/>
      <c r="B128" s="48"/>
      <c r="C128" s="43"/>
      <c r="D128" s="43"/>
      <c r="E128" s="29"/>
      <c r="F128" s="30"/>
      <c r="G128" s="30"/>
      <c r="H128" s="30"/>
      <c r="I128" s="30"/>
      <c r="J128" s="30"/>
      <c r="K128" s="9"/>
      <c r="L128" s="30"/>
    </row>
    <row r="129" spans="1:12" ht="15" x14ac:dyDescent="0.2">
      <c r="A129" s="48"/>
      <c r="B129" s="48"/>
      <c r="C129" s="43"/>
      <c r="D129" s="45"/>
      <c r="E129" s="8"/>
      <c r="F129" s="9"/>
      <c r="G129" s="9"/>
      <c r="H129" s="9"/>
      <c r="I129" s="9"/>
      <c r="J129" s="9"/>
      <c r="K129" s="9"/>
      <c r="L129" s="9"/>
    </row>
    <row r="130" spans="1:12" ht="15" x14ac:dyDescent="0.2">
      <c r="A130" s="48"/>
      <c r="B130" s="48"/>
      <c r="C130" s="43"/>
      <c r="D130" s="45"/>
      <c r="E130" s="8"/>
      <c r="F130" s="9"/>
      <c r="G130" s="9"/>
      <c r="H130" s="9"/>
      <c r="I130" s="9"/>
      <c r="J130" s="9"/>
      <c r="K130" s="9"/>
      <c r="L130" s="9"/>
    </row>
    <row r="131" spans="1:12" s="11" customFormat="1" ht="15" x14ac:dyDescent="0.2">
      <c r="A131" s="48"/>
      <c r="B131" s="48"/>
      <c r="C131" s="43"/>
      <c r="D131" s="47" t="s">
        <v>31</v>
      </c>
      <c r="E131" s="3"/>
      <c r="F131" s="5">
        <f>SUM(F125:F130)</f>
        <v>524</v>
      </c>
      <c r="G131" s="5">
        <f t="shared" ref="G131:L131" si="37">SUM(G125:G130)</f>
        <v>17.82</v>
      </c>
      <c r="H131" s="5">
        <f t="shared" si="37"/>
        <v>11.530000000000001</v>
      </c>
      <c r="I131" s="5">
        <f t="shared" si="37"/>
        <v>79.38</v>
      </c>
      <c r="J131" s="5">
        <f t="shared" si="37"/>
        <v>477.95000000000005</v>
      </c>
      <c r="K131" s="5">
        <f t="shared" si="37"/>
        <v>0</v>
      </c>
      <c r="L131" s="5">
        <f t="shared" si="37"/>
        <v>65.8</v>
      </c>
    </row>
    <row r="132" spans="1:12" ht="24.75" customHeight="1" x14ac:dyDescent="0.25">
      <c r="A132" s="48">
        <f>A125</f>
        <v>2</v>
      </c>
      <c r="B132" s="48">
        <f>B125</f>
        <v>3</v>
      </c>
      <c r="C132" s="43" t="s">
        <v>23</v>
      </c>
      <c r="D132" s="43" t="s">
        <v>24</v>
      </c>
      <c r="E132" s="29" t="s">
        <v>130</v>
      </c>
      <c r="F132" s="68">
        <v>60</v>
      </c>
      <c r="G132" s="68">
        <v>0.78</v>
      </c>
      <c r="H132" s="68">
        <v>6.48</v>
      </c>
      <c r="I132" s="68">
        <v>4.08</v>
      </c>
      <c r="J132" s="68">
        <v>78</v>
      </c>
      <c r="K132" s="68" t="s">
        <v>64</v>
      </c>
      <c r="L132" s="68">
        <v>9.3699999999999992</v>
      </c>
    </row>
    <row r="133" spans="1:12" ht="18" customHeight="1" x14ac:dyDescent="0.25">
      <c r="A133" s="48"/>
      <c r="B133" s="48"/>
      <c r="C133" s="43"/>
      <c r="D133" s="43" t="s">
        <v>25</v>
      </c>
      <c r="E133" s="29" t="s">
        <v>131</v>
      </c>
      <c r="F133" s="68">
        <v>220</v>
      </c>
      <c r="G133" s="68">
        <v>4.0449999999999999</v>
      </c>
      <c r="H133" s="68">
        <v>3.423</v>
      </c>
      <c r="I133" s="68">
        <v>26.05</v>
      </c>
      <c r="J133" s="68">
        <v>152.84</v>
      </c>
      <c r="K133" s="68" t="s">
        <v>135</v>
      </c>
      <c r="L133" s="68">
        <v>7.81</v>
      </c>
    </row>
    <row r="134" spans="1:12" ht="18" customHeight="1" x14ac:dyDescent="0.25">
      <c r="A134" s="48"/>
      <c r="B134" s="56"/>
      <c r="C134" s="43"/>
      <c r="D134" s="43" t="s">
        <v>26</v>
      </c>
      <c r="E134" s="29" t="s">
        <v>132</v>
      </c>
      <c r="F134" s="68">
        <v>100</v>
      </c>
      <c r="G134" s="68">
        <v>7.2</v>
      </c>
      <c r="H134" s="68">
        <v>21.44</v>
      </c>
      <c r="I134" s="68">
        <v>3.2</v>
      </c>
      <c r="J134" s="68">
        <v>235.12</v>
      </c>
      <c r="K134" s="68" t="s">
        <v>136</v>
      </c>
      <c r="L134" s="68">
        <v>42.85</v>
      </c>
    </row>
    <row r="135" spans="1:12" ht="16.5" customHeight="1" x14ac:dyDescent="0.25">
      <c r="A135" s="48"/>
      <c r="B135" s="48"/>
      <c r="C135" s="43"/>
      <c r="D135" s="43" t="s">
        <v>27</v>
      </c>
      <c r="E135" s="29" t="s">
        <v>133</v>
      </c>
      <c r="F135" s="68">
        <v>180</v>
      </c>
      <c r="G135" s="68">
        <v>6.79</v>
      </c>
      <c r="H135" s="68">
        <v>0.81</v>
      </c>
      <c r="I135" s="68">
        <v>34.799999999999997</v>
      </c>
      <c r="J135" s="68">
        <v>174</v>
      </c>
      <c r="K135" s="68" t="s">
        <v>137</v>
      </c>
      <c r="L135" s="68">
        <v>17.170000000000002</v>
      </c>
    </row>
    <row r="136" spans="1:12" ht="18" customHeight="1" x14ac:dyDescent="0.25">
      <c r="A136" s="48"/>
      <c r="B136" s="48"/>
      <c r="C136" s="43"/>
      <c r="D136" s="43" t="s">
        <v>28</v>
      </c>
      <c r="E136" s="29" t="s">
        <v>134</v>
      </c>
      <c r="F136" s="68">
        <v>200</v>
      </c>
      <c r="G136" s="68">
        <v>0.25</v>
      </c>
      <c r="H136" s="68">
        <v>0.25800000000000001</v>
      </c>
      <c r="I136" s="68">
        <v>25.35</v>
      </c>
      <c r="J136" s="68">
        <v>104.07</v>
      </c>
      <c r="K136" s="68" t="s">
        <v>138</v>
      </c>
      <c r="L136" s="68">
        <v>14.91</v>
      </c>
    </row>
    <row r="137" spans="1:12" ht="15" customHeight="1" x14ac:dyDescent="0.25">
      <c r="A137" s="48"/>
      <c r="B137" s="48"/>
      <c r="C137" s="43"/>
      <c r="D137" s="43" t="s">
        <v>29</v>
      </c>
      <c r="E137" s="29" t="s">
        <v>41</v>
      </c>
      <c r="F137" s="68">
        <v>25</v>
      </c>
      <c r="G137" s="68">
        <v>1.9</v>
      </c>
      <c r="H137" s="68">
        <v>0.2</v>
      </c>
      <c r="I137" s="68">
        <v>12.3</v>
      </c>
      <c r="J137" s="68">
        <v>58.75</v>
      </c>
      <c r="K137" s="68" t="s">
        <v>43</v>
      </c>
      <c r="L137" s="68">
        <v>0.92</v>
      </c>
    </row>
    <row r="138" spans="1:12" ht="12.75" customHeight="1" x14ac:dyDescent="0.25">
      <c r="A138" s="48"/>
      <c r="B138" s="48"/>
      <c r="C138" s="43"/>
      <c r="D138" s="43" t="s">
        <v>30</v>
      </c>
      <c r="E138" s="29" t="s">
        <v>46</v>
      </c>
      <c r="F138" s="68">
        <v>25</v>
      </c>
      <c r="G138" s="68">
        <v>1.65</v>
      </c>
      <c r="H138" s="68">
        <v>0.3</v>
      </c>
      <c r="I138" s="68">
        <v>8.35</v>
      </c>
      <c r="J138" s="68">
        <v>43.5</v>
      </c>
      <c r="K138" s="68" t="s">
        <v>49</v>
      </c>
      <c r="L138" s="68">
        <v>0.77</v>
      </c>
    </row>
    <row r="139" spans="1:12" ht="20.25" customHeight="1" x14ac:dyDescent="0.25">
      <c r="A139" s="48"/>
      <c r="B139" s="48"/>
      <c r="C139" s="43"/>
      <c r="D139" s="45"/>
      <c r="E139" s="29"/>
      <c r="F139" s="68"/>
      <c r="G139" s="68"/>
      <c r="H139" s="68"/>
      <c r="I139" s="68"/>
      <c r="J139" s="68"/>
      <c r="K139" s="9"/>
      <c r="L139" s="68"/>
    </row>
    <row r="140" spans="1:12" ht="18" customHeight="1" x14ac:dyDescent="0.25">
      <c r="A140" s="48"/>
      <c r="B140" s="48"/>
      <c r="C140" s="43"/>
      <c r="D140" s="45"/>
      <c r="E140" s="8"/>
      <c r="F140" s="9"/>
      <c r="G140" s="68"/>
      <c r="H140" s="68"/>
      <c r="I140" s="68"/>
      <c r="J140" s="9"/>
      <c r="K140" s="9"/>
      <c r="L140" s="9"/>
    </row>
    <row r="141" spans="1:12" ht="15" x14ac:dyDescent="0.2">
      <c r="A141" s="48"/>
      <c r="B141" s="48"/>
      <c r="C141" s="43"/>
      <c r="D141" s="76" t="s">
        <v>31</v>
      </c>
      <c r="E141" s="77"/>
      <c r="F141" s="78">
        <f>SUM(F132:F140)</f>
        <v>810</v>
      </c>
      <c r="G141" s="78">
        <f t="shared" ref="G141:J141" si="38">SUM(G132:G140)</f>
        <v>22.614999999999998</v>
      </c>
      <c r="H141" s="78">
        <f t="shared" si="38"/>
        <v>32.911000000000008</v>
      </c>
      <c r="I141" s="78">
        <f t="shared" si="38"/>
        <v>114.12999999999998</v>
      </c>
      <c r="J141" s="78">
        <f t="shared" si="38"/>
        <v>846.28</v>
      </c>
      <c r="K141" s="78"/>
      <c r="L141" s="78">
        <f t="shared" ref="L141" si="39">SUM(L132:L140)</f>
        <v>93.8</v>
      </c>
    </row>
    <row r="142" spans="1:12" ht="15" x14ac:dyDescent="0.2">
      <c r="A142" s="61">
        <f>A125</f>
        <v>2</v>
      </c>
      <c r="B142" s="61">
        <f>B125</f>
        <v>3</v>
      </c>
      <c r="C142" s="62" t="s">
        <v>4</v>
      </c>
      <c r="D142" s="63"/>
      <c r="E142" s="22"/>
      <c r="F142" s="23">
        <f>F131+F141</f>
        <v>1334</v>
      </c>
      <c r="G142" s="23">
        <f t="shared" ref="G142" si="40">G131+G141</f>
        <v>40.435000000000002</v>
      </c>
      <c r="H142" s="23">
        <f t="shared" ref="H142" si="41">H131+H141</f>
        <v>44.44100000000001</v>
      </c>
      <c r="I142" s="23">
        <f t="shared" ref="I142" si="42">I131+I141</f>
        <v>193.51</v>
      </c>
      <c r="J142" s="23">
        <f t="shared" ref="J142:L142" si="43">J131+J141</f>
        <v>1324.23</v>
      </c>
      <c r="K142" s="23"/>
      <c r="L142" s="23">
        <f t="shared" si="43"/>
        <v>159.6</v>
      </c>
    </row>
    <row r="143" spans="1:12" ht="45" x14ac:dyDescent="0.2">
      <c r="A143" s="48">
        <v>2</v>
      </c>
      <c r="B143" s="48">
        <v>4</v>
      </c>
      <c r="C143" s="43" t="s">
        <v>19</v>
      </c>
      <c r="D143" s="43" t="s">
        <v>20</v>
      </c>
      <c r="E143" s="27" t="s">
        <v>139</v>
      </c>
      <c r="F143" s="69">
        <v>280</v>
      </c>
      <c r="G143" s="69">
        <v>15.37</v>
      </c>
      <c r="H143" s="69">
        <v>20.91</v>
      </c>
      <c r="I143" s="69">
        <v>443.14</v>
      </c>
      <c r="J143" s="69">
        <v>443.14</v>
      </c>
      <c r="K143" s="69" t="s">
        <v>140</v>
      </c>
      <c r="L143" s="69">
        <v>55.3</v>
      </c>
    </row>
    <row r="144" spans="1:12" ht="30" x14ac:dyDescent="0.2">
      <c r="A144" s="48"/>
      <c r="B144" s="64"/>
      <c r="C144" s="43"/>
      <c r="D144" s="43" t="s">
        <v>21</v>
      </c>
      <c r="E144" s="27" t="s">
        <v>40</v>
      </c>
      <c r="F144" s="69">
        <v>200</v>
      </c>
      <c r="G144" s="69">
        <v>1.5</v>
      </c>
      <c r="H144" s="69">
        <v>1.3</v>
      </c>
      <c r="I144" s="69">
        <v>15.9</v>
      </c>
      <c r="J144" s="69">
        <v>81</v>
      </c>
      <c r="K144" s="69" t="s">
        <v>42</v>
      </c>
      <c r="L144" s="69">
        <v>8.7200000000000006</v>
      </c>
    </row>
    <row r="145" spans="1:13" ht="30" x14ac:dyDescent="0.2">
      <c r="A145" s="48"/>
      <c r="B145" s="48"/>
      <c r="C145" s="43"/>
      <c r="D145" s="43" t="s">
        <v>22</v>
      </c>
      <c r="E145" s="27" t="s">
        <v>41</v>
      </c>
      <c r="F145" s="69">
        <v>48</v>
      </c>
      <c r="G145" s="69">
        <v>3.65</v>
      </c>
      <c r="H145" s="69">
        <v>0.38</v>
      </c>
      <c r="I145" s="69">
        <v>23.62</v>
      </c>
      <c r="J145" s="69">
        <v>112.8</v>
      </c>
      <c r="K145" s="69" t="s">
        <v>43</v>
      </c>
      <c r="L145" s="69">
        <v>1.78</v>
      </c>
      <c r="M145" s="14"/>
    </row>
    <row r="146" spans="1:13" ht="15" x14ac:dyDescent="0.2">
      <c r="A146" s="48"/>
      <c r="B146" s="48"/>
      <c r="C146" s="43"/>
      <c r="D146" s="43"/>
      <c r="E146" s="27"/>
      <c r="F146" s="69"/>
      <c r="G146" s="69"/>
      <c r="H146" s="69"/>
      <c r="I146" s="69"/>
      <c r="J146" s="69"/>
      <c r="K146" s="9"/>
      <c r="L146" s="69"/>
    </row>
    <row r="147" spans="1:13" ht="15" x14ac:dyDescent="0.2">
      <c r="A147" s="48"/>
      <c r="B147" s="48"/>
      <c r="C147" s="43"/>
      <c r="D147" s="45"/>
      <c r="E147" s="8"/>
      <c r="F147" s="9"/>
      <c r="G147" s="9"/>
      <c r="H147" s="9"/>
      <c r="I147" s="9"/>
      <c r="J147" s="9"/>
      <c r="K147" s="9"/>
      <c r="L147" s="9"/>
    </row>
    <row r="148" spans="1:13" ht="15" x14ac:dyDescent="0.2">
      <c r="A148" s="48"/>
      <c r="B148" s="48"/>
      <c r="C148" s="43"/>
      <c r="D148" s="45"/>
      <c r="E148" s="8"/>
      <c r="F148" s="9"/>
      <c r="G148" s="9"/>
      <c r="H148" s="9"/>
      <c r="I148" s="9"/>
      <c r="J148" s="9"/>
      <c r="K148" s="9"/>
      <c r="L148" s="9"/>
    </row>
    <row r="149" spans="1:13" s="11" customFormat="1" ht="15" x14ac:dyDescent="0.2">
      <c r="A149" s="48"/>
      <c r="B149" s="48"/>
      <c r="C149" s="43"/>
      <c r="D149" s="47" t="s">
        <v>31</v>
      </c>
      <c r="E149" s="3"/>
      <c r="F149" s="5">
        <f>SUM(F143:F148)</f>
        <v>528</v>
      </c>
      <c r="G149" s="5">
        <f>SUM(G143:G148)</f>
        <v>20.519999999999996</v>
      </c>
      <c r="H149" s="5">
        <f>SUM(H143:H148)</f>
        <v>22.59</v>
      </c>
      <c r="I149" s="5">
        <f>SUM(I143:I148)</f>
        <v>482.65999999999997</v>
      </c>
      <c r="J149" s="5">
        <f>SUM(J143:J148)</f>
        <v>636.93999999999994</v>
      </c>
      <c r="K149" s="5"/>
      <c r="L149" s="5">
        <f>SUM(L143:L148)</f>
        <v>65.8</v>
      </c>
    </row>
    <row r="150" spans="1:13" ht="30" x14ac:dyDescent="0.25">
      <c r="A150" s="48">
        <f>A143</f>
        <v>2</v>
      </c>
      <c r="B150" s="48">
        <f>B143</f>
        <v>4</v>
      </c>
      <c r="C150" s="43" t="s">
        <v>23</v>
      </c>
      <c r="D150" s="43" t="s">
        <v>24</v>
      </c>
      <c r="E150" s="27" t="s">
        <v>141</v>
      </c>
      <c r="F150" s="68">
        <v>70</v>
      </c>
      <c r="G150" s="68">
        <v>84</v>
      </c>
      <c r="H150" s="68">
        <v>0.98</v>
      </c>
      <c r="I150" s="68">
        <v>7.07</v>
      </c>
      <c r="J150" s="68">
        <v>4.2</v>
      </c>
      <c r="K150" s="68" t="s">
        <v>144</v>
      </c>
      <c r="L150" s="68">
        <v>7.95</v>
      </c>
    </row>
    <row r="151" spans="1:13" ht="30" x14ac:dyDescent="0.25">
      <c r="A151" s="48"/>
      <c r="B151" s="48"/>
      <c r="C151" s="43"/>
      <c r="D151" s="43" t="s">
        <v>25</v>
      </c>
      <c r="E151" s="27" t="s">
        <v>142</v>
      </c>
      <c r="F151" s="68">
        <v>200</v>
      </c>
      <c r="G151" s="68">
        <v>92</v>
      </c>
      <c r="H151" s="68">
        <v>2.9</v>
      </c>
      <c r="I151" s="68">
        <v>3.52</v>
      </c>
      <c r="J151" s="68">
        <v>12.24</v>
      </c>
      <c r="K151" s="68" t="s">
        <v>145</v>
      </c>
      <c r="L151" s="68">
        <v>7.62</v>
      </c>
      <c r="M151" s="14"/>
    </row>
    <row r="152" spans="1:13" ht="30" x14ac:dyDescent="0.25">
      <c r="A152" s="48"/>
      <c r="B152" s="48"/>
      <c r="C152" s="43"/>
      <c r="D152" s="43" t="s">
        <v>26</v>
      </c>
      <c r="E152" s="27" t="s">
        <v>143</v>
      </c>
      <c r="F152" s="68">
        <v>195</v>
      </c>
      <c r="G152" s="68">
        <v>272.8</v>
      </c>
      <c r="H152" s="68">
        <v>15.18</v>
      </c>
      <c r="I152" s="68">
        <v>15.84</v>
      </c>
      <c r="J152" s="68">
        <v>17.489999999999998</v>
      </c>
      <c r="K152" s="68" t="s">
        <v>146</v>
      </c>
      <c r="L152" s="68">
        <v>70.569999999999993</v>
      </c>
    </row>
    <row r="153" spans="1:13" ht="15" x14ac:dyDescent="0.25">
      <c r="A153" s="48"/>
      <c r="B153" s="48"/>
      <c r="C153" s="43"/>
      <c r="D153" s="43" t="s">
        <v>27</v>
      </c>
      <c r="E153" s="27"/>
      <c r="F153" s="68"/>
      <c r="G153" s="68"/>
      <c r="H153" s="68"/>
      <c r="I153" s="68"/>
      <c r="J153" s="68"/>
      <c r="K153" s="68"/>
      <c r="L153" s="68"/>
    </row>
    <row r="154" spans="1:13" ht="30" x14ac:dyDescent="0.25">
      <c r="A154" s="48"/>
      <c r="B154" s="48"/>
      <c r="C154" s="43"/>
      <c r="D154" s="43" t="s">
        <v>28</v>
      </c>
      <c r="E154" s="27" t="s">
        <v>105</v>
      </c>
      <c r="F154" s="68">
        <v>200</v>
      </c>
      <c r="G154" s="68">
        <v>122</v>
      </c>
      <c r="H154" s="68">
        <v>1.4</v>
      </c>
      <c r="I154" s="68">
        <v>0</v>
      </c>
      <c r="J154" s="68">
        <v>29</v>
      </c>
      <c r="K154" s="68" t="s">
        <v>109</v>
      </c>
      <c r="L154" s="68">
        <v>5.58</v>
      </c>
    </row>
    <row r="155" spans="1:13" ht="30" x14ac:dyDescent="0.25">
      <c r="A155" s="48"/>
      <c r="B155" s="48"/>
      <c r="C155" s="43"/>
      <c r="D155" s="43" t="s">
        <v>29</v>
      </c>
      <c r="E155" s="27" t="s">
        <v>41</v>
      </c>
      <c r="F155" s="68">
        <v>31</v>
      </c>
      <c r="G155" s="68">
        <v>72.849999999999994</v>
      </c>
      <c r="H155" s="68">
        <v>2.36</v>
      </c>
      <c r="I155" s="68">
        <v>0.25</v>
      </c>
      <c r="J155" s="68">
        <v>15.25</v>
      </c>
      <c r="K155" s="68" t="s">
        <v>43</v>
      </c>
      <c r="L155" s="68">
        <v>1.1499999999999999</v>
      </c>
    </row>
    <row r="156" spans="1:13" ht="30" x14ac:dyDescent="0.25">
      <c r="A156" s="48"/>
      <c r="B156" s="48"/>
      <c r="C156" s="43"/>
      <c r="D156" s="43" t="s">
        <v>30</v>
      </c>
      <c r="E156" s="27" t="s">
        <v>46</v>
      </c>
      <c r="F156" s="68">
        <v>30</v>
      </c>
      <c r="G156" s="68">
        <v>52.2</v>
      </c>
      <c r="H156" s="68">
        <v>1.98</v>
      </c>
      <c r="I156" s="68">
        <v>0.36</v>
      </c>
      <c r="J156" s="68">
        <v>10.02</v>
      </c>
      <c r="K156" s="68" t="s">
        <v>49</v>
      </c>
      <c r="L156" s="68">
        <v>0.93</v>
      </c>
    </row>
    <row r="157" spans="1:13" ht="15" x14ac:dyDescent="0.25">
      <c r="A157" s="48"/>
      <c r="B157" s="48"/>
      <c r="C157" s="43"/>
      <c r="D157" s="45"/>
      <c r="E157" s="29"/>
      <c r="F157" s="30"/>
      <c r="G157" s="30"/>
      <c r="H157" s="30"/>
      <c r="I157" s="30"/>
      <c r="J157" s="30"/>
      <c r="K157" s="9"/>
      <c r="L157" s="30"/>
    </row>
    <row r="158" spans="1:13" ht="15" x14ac:dyDescent="0.2">
      <c r="A158" s="48"/>
      <c r="B158" s="48"/>
      <c r="C158" s="43"/>
      <c r="D158" s="45"/>
      <c r="E158" s="8"/>
      <c r="F158" s="9"/>
      <c r="G158" s="9"/>
      <c r="H158" s="9"/>
      <c r="I158" s="9"/>
      <c r="J158" s="9"/>
      <c r="K158" s="9"/>
      <c r="L158" s="9"/>
    </row>
    <row r="159" spans="1:13" s="11" customFormat="1" ht="15" x14ac:dyDescent="0.2">
      <c r="A159" s="48"/>
      <c r="B159" s="48"/>
      <c r="C159" s="43"/>
      <c r="D159" s="47" t="s">
        <v>31</v>
      </c>
      <c r="E159" s="3"/>
      <c r="F159" s="5">
        <f>SUM(F150:F158)</f>
        <v>726</v>
      </c>
      <c r="G159" s="5">
        <f t="shared" ref="G159:J159" si="44">SUM(G150:G158)</f>
        <v>695.85</v>
      </c>
      <c r="H159" s="5">
        <f t="shared" si="44"/>
        <v>24.799999999999997</v>
      </c>
      <c r="I159" s="5">
        <f t="shared" si="44"/>
        <v>27.04</v>
      </c>
      <c r="J159" s="5">
        <f t="shared" si="44"/>
        <v>88.2</v>
      </c>
      <c r="K159" s="5"/>
      <c r="L159" s="5">
        <f t="shared" ref="L159" si="45">SUM(L150:L158)</f>
        <v>93.8</v>
      </c>
    </row>
    <row r="160" spans="1:13" ht="15" x14ac:dyDescent="0.2">
      <c r="A160" s="61">
        <f>A143</f>
        <v>2</v>
      </c>
      <c r="B160" s="61">
        <f>B143</f>
        <v>4</v>
      </c>
      <c r="C160" s="62" t="s">
        <v>4</v>
      </c>
      <c r="D160" s="63"/>
      <c r="E160" s="22"/>
      <c r="F160" s="23">
        <f>F149+F159</f>
        <v>1254</v>
      </c>
      <c r="G160" s="23">
        <f t="shared" ref="G160" si="46">G149+G159</f>
        <v>716.37</v>
      </c>
      <c r="H160" s="23">
        <f t="shared" ref="H160" si="47">H149+H159</f>
        <v>47.39</v>
      </c>
      <c r="I160" s="23">
        <f t="shared" ref="I160" si="48">I149+I159</f>
        <v>509.7</v>
      </c>
      <c r="J160" s="23">
        <f t="shared" ref="J160:L160" si="49">J149+J159</f>
        <v>725.14</v>
      </c>
      <c r="K160" s="23"/>
      <c r="L160" s="23">
        <f t="shared" si="49"/>
        <v>159.6</v>
      </c>
    </row>
    <row r="161" spans="1:13" ht="60" x14ac:dyDescent="0.2">
      <c r="A161" s="48">
        <v>2</v>
      </c>
      <c r="B161" s="48">
        <v>5</v>
      </c>
      <c r="C161" s="43" t="s">
        <v>19</v>
      </c>
      <c r="D161" s="43" t="s">
        <v>20</v>
      </c>
      <c r="E161" s="44" t="s">
        <v>118</v>
      </c>
      <c r="F161" s="69">
        <v>250</v>
      </c>
      <c r="G161" s="69">
        <v>14.5</v>
      </c>
      <c r="H161" s="69">
        <v>17.2</v>
      </c>
      <c r="I161" s="69">
        <v>35</v>
      </c>
      <c r="J161" s="69">
        <v>324.5</v>
      </c>
      <c r="K161" s="69" t="s">
        <v>119</v>
      </c>
      <c r="L161" s="69">
        <v>60.27</v>
      </c>
      <c r="M161" s="14"/>
    </row>
    <row r="162" spans="1:13" ht="30" x14ac:dyDescent="0.2">
      <c r="A162" s="48"/>
      <c r="B162" s="48"/>
      <c r="C162" s="43"/>
      <c r="D162" s="43" t="s">
        <v>21</v>
      </c>
      <c r="E162" s="44" t="s">
        <v>50</v>
      </c>
      <c r="F162" s="69">
        <v>200</v>
      </c>
      <c r="G162" s="69">
        <v>0.1</v>
      </c>
      <c r="H162" s="69">
        <v>0</v>
      </c>
      <c r="I162" s="69">
        <v>15</v>
      </c>
      <c r="J162" s="69">
        <v>60</v>
      </c>
      <c r="K162" s="69" t="s">
        <v>52</v>
      </c>
      <c r="L162" s="69">
        <v>3.29</v>
      </c>
    </row>
    <row r="163" spans="1:13" ht="30" x14ac:dyDescent="0.2">
      <c r="A163" s="48"/>
      <c r="B163" s="48"/>
      <c r="C163" s="43"/>
      <c r="D163" s="43" t="s">
        <v>22</v>
      </c>
      <c r="E163" s="44" t="s">
        <v>51</v>
      </c>
      <c r="F163" s="69">
        <v>60</v>
      </c>
      <c r="G163" s="69">
        <v>4.5599999999999996</v>
      </c>
      <c r="H163" s="69">
        <v>0.48</v>
      </c>
      <c r="I163" s="69">
        <v>29.52</v>
      </c>
      <c r="J163" s="69">
        <v>141</v>
      </c>
      <c r="K163" s="69" t="s">
        <v>43</v>
      </c>
      <c r="L163" s="69">
        <v>2.2400000000000002</v>
      </c>
    </row>
    <row r="164" spans="1:13" ht="15" x14ac:dyDescent="0.2">
      <c r="A164" s="48"/>
      <c r="B164" s="48"/>
      <c r="C164" s="43"/>
      <c r="D164" s="43"/>
      <c r="E164" s="69"/>
      <c r="F164" s="69"/>
      <c r="G164" s="69"/>
      <c r="H164" s="69"/>
      <c r="I164" s="69"/>
      <c r="J164" s="69"/>
      <c r="K164" s="9"/>
      <c r="L164" s="69"/>
    </row>
    <row r="165" spans="1:13" ht="15" x14ac:dyDescent="0.2">
      <c r="A165" s="48"/>
      <c r="B165" s="48"/>
      <c r="C165" s="43"/>
      <c r="D165" s="45"/>
      <c r="E165" s="8"/>
      <c r="F165" s="9"/>
      <c r="G165" s="9"/>
      <c r="H165" s="9"/>
      <c r="I165" s="9"/>
      <c r="J165" s="9"/>
      <c r="K165" s="9"/>
      <c r="L165" s="9"/>
    </row>
    <row r="166" spans="1:13" ht="15" x14ac:dyDescent="0.2">
      <c r="A166" s="48"/>
      <c r="B166" s="48"/>
      <c r="C166" s="43"/>
      <c r="D166" s="45"/>
      <c r="E166" s="8"/>
      <c r="F166" s="9"/>
      <c r="G166" s="9"/>
      <c r="H166" s="9"/>
      <c r="I166" s="9"/>
      <c r="J166" s="9"/>
      <c r="K166" s="9"/>
      <c r="L166" s="9"/>
    </row>
    <row r="167" spans="1:13" ht="15.75" customHeight="1" x14ac:dyDescent="0.2">
      <c r="A167" s="48"/>
      <c r="B167" s="48"/>
      <c r="C167" s="43"/>
      <c r="D167" s="47" t="s">
        <v>31</v>
      </c>
      <c r="E167" s="3"/>
      <c r="F167" s="5">
        <f>SUM(F161:F166)</f>
        <v>510</v>
      </c>
      <c r="G167" s="5">
        <f>SUM(G161:G166)</f>
        <v>19.16</v>
      </c>
      <c r="H167" s="5">
        <f>SUM(H161:H166)</f>
        <v>17.68</v>
      </c>
      <c r="I167" s="5">
        <f>SUM(I161:I166)</f>
        <v>79.52</v>
      </c>
      <c r="J167" s="5">
        <f>SUM(J161:J166)</f>
        <v>525.5</v>
      </c>
      <c r="K167" s="5"/>
      <c r="L167" s="5">
        <f>SUM(L161:L166)</f>
        <v>65.8</v>
      </c>
    </row>
    <row r="168" spans="1:13" ht="30" x14ac:dyDescent="0.2">
      <c r="A168" s="48">
        <f>A161</f>
        <v>2</v>
      </c>
      <c r="B168" s="48">
        <f>B161</f>
        <v>5</v>
      </c>
      <c r="C168" s="43" t="s">
        <v>23</v>
      </c>
      <c r="D168" s="43" t="s">
        <v>24</v>
      </c>
      <c r="E168" s="27" t="s">
        <v>101</v>
      </c>
      <c r="F168" s="69">
        <v>60</v>
      </c>
      <c r="G168" s="69">
        <v>1.02</v>
      </c>
      <c r="H168" s="69">
        <v>3.18</v>
      </c>
      <c r="I168" s="69">
        <v>6.3</v>
      </c>
      <c r="J168" s="69">
        <v>57.6</v>
      </c>
      <c r="K168" s="69" t="s">
        <v>106</v>
      </c>
      <c r="L168" s="69">
        <v>10.4</v>
      </c>
    </row>
    <row r="169" spans="1:13" ht="30" x14ac:dyDescent="0.2">
      <c r="A169" s="48"/>
      <c r="B169" s="48"/>
      <c r="C169" s="43"/>
      <c r="D169" s="43" t="s">
        <v>25</v>
      </c>
      <c r="E169" s="27" t="s">
        <v>70</v>
      </c>
      <c r="F169" s="69">
        <v>200</v>
      </c>
      <c r="G169" s="69">
        <v>2.16</v>
      </c>
      <c r="H169" s="69">
        <v>2.2799999999999998</v>
      </c>
      <c r="I169" s="69">
        <v>15.06</v>
      </c>
      <c r="J169" s="69">
        <v>89</v>
      </c>
      <c r="K169" s="69" t="s">
        <v>71</v>
      </c>
      <c r="L169" s="69">
        <v>6.17</v>
      </c>
    </row>
    <row r="170" spans="1:13" ht="30" x14ac:dyDescent="0.2">
      <c r="A170" s="48"/>
      <c r="B170" s="48"/>
      <c r="C170" s="43"/>
      <c r="D170" s="43" t="s">
        <v>26</v>
      </c>
      <c r="E170" s="27" t="s">
        <v>57</v>
      </c>
      <c r="F170" s="69">
        <v>90</v>
      </c>
      <c r="G170" s="69">
        <v>12.2</v>
      </c>
      <c r="H170" s="69">
        <v>14.31</v>
      </c>
      <c r="I170" s="69">
        <v>9.09</v>
      </c>
      <c r="J170" s="69">
        <v>214</v>
      </c>
      <c r="K170" s="69" t="s">
        <v>59</v>
      </c>
      <c r="L170" s="69">
        <v>54.45</v>
      </c>
    </row>
    <row r="171" spans="1:13" ht="30" x14ac:dyDescent="0.2">
      <c r="A171" s="48"/>
      <c r="B171" s="48"/>
      <c r="C171" s="43"/>
      <c r="D171" s="43" t="s">
        <v>27</v>
      </c>
      <c r="E171" s="27" t="s">
        <v>147</v>
      </c>
      <c r="F171" s="69">
        <v>150</v>
      </c>
      <c r="G171" s="69">
        <v>4.5</v>
      </c>
      <c r="H171" s="69">
        <v>6.75</v>
      </c>
      <c r="I171" s="69">
        <v>22.35</v>
      </c>
      <c r="J171" s="69">
        <v>171</v>
      </c>
      <c r="K171" s="69" t="s">
        <v>83</v>
      </c>
      <c r="L171" s="69">
        <v>11.94</v>
      </c>
    </row>
    <row r="172" spans="1:13" ht="30" x14ac:dyDescent="0.2">
      <c r="A172" s="48"/>
      <c r="B172" s="48"/>
      <c r="C172" s="43"/>
      <c r="D172" s="43" t="s">
        <v>28</v>
      </c>
      <c r="E172" s="27" t="s">
        <v>58</v>
      </c>
      <c r="F172" s="69">
        <v>200</v>
      </c>
      <c r="G172" s="69">
        <v>0.5</v>
      </c>
      <c r="H172" s="69">
        <v>0</v>
      </c>
      <c r="I172" s="69">
        <v>27</v>
      </c>
      <c r="J172" s="69">
        <v>110</v>
      </c>
      <c r="K172" s="69" t="s">
        <v>60</v>
      </c>
      <c r="L172" s="69">
        <v>8.77</v>
      </c>
    </row>
    <row r="173" spans="1:13" ht="30" x14ac:dyDescent="0.2">
      <c r="A173" s="48"/>
      <c r="B173" s="48"/>
      <c r="C173" s="43"/>
      <c r="D173" s="43" t="s">
        <v>29</v>
      </c>
      <c r="E173" s="27" t="s">
        <v>41</v>
      </c>
      <c r="F173" s="69">
        <v>35</v>
      </c>
      <c r="G173" s="69">
        <v>2.66</v>
      </c>
      <c r="H173" s="69">
        <v>0.28000000000000003</v>
      </c>
      <c r="I173" s="69">
        <v>17.22</v>
      </c>
      <c r="J173" s="69">
        <v>82.25</v>
      </c>
      <c r="K173" s="69" t="s">
        <v>43</v>
      </c>
      <c r="L173" s="69">
        <v>1.3</v>
      </c>
    </row>
    <row r="174" spans="1:13" ht="30" x14ac:dyDescent="0.2">
      <c r="A174" s="48"/>
      <c r="B174" s="48"/>
      <c r="C174" s="43"/>
      <c r="D174" s="43" t="s">
        <v>30</v>
      </c>
      <c r="E174" s="27" t="s">
        <v>46</v>
      </c>
      <c r="F174" s="69">
        <v>25</v>
      </c>
      <c r="G174" s="69">
        <v>1.65</v>
      </c>
      <c r="H174" s="69">
        <v>0.3</v>
      </c>
      <c r="I174" s="69">
        <v>8.35</v>
      </c>
      <c r="J174" s="69">
        <v>43.5</v>
      </c>
      <c r="K174" s="69" t="s">
        <v>49</v>
      </c>
      <c r="L174" s="69">
        <v>0.77</v>
      </c>
    </row>
    <row r="175" spans="1:13" ht="15" x14ac:dyDescent="0.2">
      <c r="A175" s="48"/>
      <c r="B175" s="48"/>
      <c r="C175" s="43"/>
      <c r="D175" s="45"/>
      <c r="E175" s="27"/>
      <c r="F175" s="69"/>
      <c r="G175" s="69"/>
      <c r="H175" s="69"/>
      <c r="I175" s="69"/>
      <c r="J175" s="69"/>
      <c r="K175" s="9"/>
      <c r="L175" s="69"/>
    </row>
    <row r="176" spans="1:13" ht="15" x14ac:dyDescent="0.2">
      <c r="A176" s="48"/>
      <c r="B176" s="48"/>
      <c r="C176" s="43"/>
      <c r="D176" s="45"/>
      <c r="E176" s="8"/>
      <c r="F176" s="9"/>
      <c r="G176" s="9"/>
      <c r="H176" s="9"/>
      <c r="I176" s="9"/>
      <c r="J176" s="69"/>
      <c r="K176" s="9"/>
      <c r="L176" s="9"/>
    </row>
    <row r="177" spans="1:12" ht="15" x14ac:dyDescent="0.2">
      <c r="A177" s="48"/>
      <c r="B177" s="48"/>
      <c r="C177" s="43"/>
      <c r="D177" s="47" t="s">
        <v>31</v>
      </c>
      <c r="E177" s="3"/>
      <c r="F177" s="5">
        <f>SUM(F168:F176)</f>
        <v>760</v>
      </c>
      <c r="G177" s="5">
        <f t="shared" ref="G177:J177" si="50">SUM(G168:G176)</f>
        <v>24.689999999999998</v>
      </c>
      <c r="H177" s="5">
        <f t="shared" si="50"/>
        <v>27.1</v>
      </c>
      <c r="I177" s="5">
        <f t="shared" si="50"/>
        <v>105.36999999999999</v>
      </c>
      <c r="J177" s="5">
        <f t="shared" si="50"/>
        <v>767.35</v>
      </c>
      <c r="K177" s="5"/>
      <c r="L177" s="5">
        <f t="shared" ref="L177" si="51">SUM(L168:L176)</f>
        <v>93.8</v>
      </c>
    </row>
    <row r="178" spans="1:12" ht="15" x14ac:dyDescent="0.2">
      <c r="A178" s="61">
        <f>A161</f>
        <v>2</v>
      </c>
      <c r="B178" s="61">
        <f>B161</f>
        <v>5</v>
      </c>
      <c r="C178" s="62" t="s">
        <v>4</v>
      </c>
      <c r="D178" s="63"/>
      <c r="E178" s="22"/>
      <c r="F178" s="23">
        <f>F167+F177</f>
        <v>1270</v>
      </c>
      <c r="G178" s="23">
        <f t="shared" ref="G178" si="52">G167+G177</f>
        <v>43.849999999999994</v>
      </c>
      <c r="H178" s="23">
        <f t="shared" ref="H178" si="53">H167+H177</f>
        <v>44.78</v>
      </c>
      <c r="I178" s="23">
        <f t="shared" ref="I178" si="54">I167+I177</f>
        <v>184.89</v>
      </c>
      <c r="J178" s="23">
        <f t="shared" ref="J178:L178" si="55">J167+J177</f>
        <v>1292.8499999999999</v>
      </c>
      <c r="K178" s="23"/>
      <c r="L178" s="23">
        <f t="shared" si="55"/>
        <v>159.6</v>
      </c>
    </row>
    <row r="179" spans="1:12" x14ac:dyDescent="0.2">
      <c r="A179" s="65"/>
      <c r="B179" s="65"/>
      <c r="C179" s="66" t="s">
        <v>5</v>
      </c>
      <c r="D179" s="66"/>
      <c r="E179" s="66"/>
      <c r="F179" s="48">
        <f>(F23+F41+F56+F74+F92+F106+F124+F142+F160+F178)/(IF(F23=0,0,1)+IF(F41=0,0,1)+IF(F56=0,0,1)+IF(F74=0,0,1)+IF(F92=0,0,1)+IF(F106=0,0,1)+IF(F124=0,0,1)+IF(F142=0,0,1)+IF(F160=0,0,1)+IF(F178=0,0,1))</f>
        <v>1280</v>
      </c>
      <c r="G179" s="48">
        <f>(G23+G41+G56+G74+G92+G106+G124+G142+G160+G178)/(IF(G23=0,0,1)+IF(G41=0,0,1)+IF(G56=0,0,1)+IF(G74=0,0,1)+IF(G92=0,0,1)+IF(G106=0,0,1)+IF(G124=0,0,1)+IF(G142=0,0,1)+IF(G160=0,0,1)+IF(G178=0,0,1))</f>
        <v>110.20179999999998</v>
      </c>
      <c r="H179" s="48">
        <f>(H23+H41+H56+H74+H92+H106+H124+H142+H160+H178)/(IF(H23=0,0,1)+IF(H41=0,0,1)+IF(H56=0,0,1)+IF(H74=0,0,1)+IF(H92=0,0,1)+IF(H106=0,0,1)+IF(H124=0,0,1)+IF(H142=0,0,1)+IF(H160=0,0,1)+IF(H178=0,0,1))</f>
        <v>44.581200000000003</v>
      </c>
      <c r="I179" s="48">
        <f>(I23+I41+I56+I74+I92+I106+I124+I142+I160+I178)/(IF(I23=0,0,1)+IF(I41=0,0,1)+IF(I56=0,0,1)+IF(I74=0,0,1)+IF(I92=0,0,1)+IF(I106=0,0,1)+IF(I124=0,0,1)+IF(I142=0,0,1)+IF(I160=0,0,1)+IF(I178=0,0,1))</f>
        <v>229.714</v>
      </c>
      <c r="J179" s="48">
        <f>(J23+J41+J56+J74+J92+J106+J124+J142+J160+J178)/(IF(J23=0,0,1)+IF(J41=0,0,1)+IF(J56=0,0,1)+IF(J74=0,0,1)+IF(J92=0,0,1)+IF(J106=0,0,1)+IF(J124=0,0,1)+IF(J142=0,0,1)+IF(J160=0,0,1)+IF(J178=0,0,1))</f>
        <v>1294.52</v>
      </c>
      <c r="K179" s="48"/>
      <c r="L179" s="48">
        <f>(L23+L41+L56+L74+L92+L106+L124+L142+L160+L178)/(IF(L23=0,0,1)+IF(L41=0,0,1)+IF(L56=0,0,1)+IF(L74=0,0,1)+IF(L92=0,0,1)+IF(L106=0,0,1)+IF(L124=0,0,1)+IF(L142=0,0,1)+IF(L160=0,0,1)+IF(L178=0,0,1))</f>
        <v>159.59999999999997</v>
      </c>
    </row>
  </sheetData>
  <mergeCells count="14">
    <mergeCell ref="C74:D74"/>
    <mergeCell ref="C92:D92"/>
    <mergeCell ref="C23:D23"/>
    <mergeCell ref="C179:E179"/>
    <mergeCell ref="C178:D178"/>
    <mergeCell ref="C106:D106"/>
    <mergeCell ref="C124:D124"/>
    <mergeCell ref="C142:D142"/>
    <mergeCell ref="C160:D160"/>
    <mergeCell ref="C1:E1"/>
    <mergeCell ref="H1:K1"/>
    <mergeCell ref="H2:K2"/>
    <mergeCell ref="C41:D41"/>
    <mergeCell ref="C56:D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funkymarat1@gmail.com</cp:lastModifiedBy>
  <dcterms:created xsi:type="dcterms:W3CDTF">2022-05-16T14:23:56Z</dcterms:created>
  <dcterms:modified xsi:type="dcterms:W3CDTF">2023-11-05T05:43:38Z</dcterms:modified>
</cp:coreProperties>
</file>